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29338\Desktop\Wealth Index\To Complete\Lao PDR Special 2011-12\"/>
    </mc:Choice>
  </mc:AlternateContent>
  <bookViews>
    <workbookView xWindow="0" yWindow="90" windowWidth="17235" windowHeight="7485" activeTab="3"/>
  </bookViews>
  <sheets>
    <sheet name="Common" sheetId="4" r:id="rId1"/>
    <sheet name="Urban" sheetId="1" r:id="rId2"/>
    <sheet name="Rural" sheetId="2" r:id="rId3"/>
    <sheet name="Composite" sheetId="3" r:id="rId4"/>
  </sheets>
  <calcPr calcId="152511"/>
</workbook>
</file>

<file path=xl/calcChain.xml><?xml version="1.0" encoding="utf-8"?>
<calcChain xmlns="http://schemas.openxmlformats.org/spreadsheetml/2006/main">
  <c r="L92" i="4" l="1"/>
  <c r="K92" i="4"/>
  <c r="L91" i="4"/>
  <c r="K91" i="4"/>
  <c r="L90" i="4"/>
  <c r="K90" i="4"/>
  <c r="L89" i="4"/>
  <c r="K89" i="4"/>
  <c r="L88" i="4"/>
  <c r="K88" i="4"/>
  <c r="L87" i="4"/>
  <c r="K87" i="4"/>
  <c r="L86" i="4"/>
  <c r="K86" i="4"/>
  <c r="L85" i="4"/>
  <c r="K85" i="4"/>
  <c r="L84" i="4"/>
  <c r="K84" i="4"/>
  <c r="L83" i="4"/>
  <c r="K83" i="4"/>
  <c r="L82" i="4"/>
  <c r="K82" i="4"/>
  <c r="L81" i="4"/>
  <c r="K81" i="4"/>
  <c r="L80" i="4"/>
  <c r="K80" i="4"/>
  <c r="L79" i="4"/>
  <c r="K79" i="4"/>
  <c r="L78" i="4"/>
  <c r="K78" i="4"/>
  <c r="L77" i="4"/>
  <c r="K77" i="4"/>
  <c r="L76" i="4"/>
  <c r="K76" i="4"/>
  <c r="L75" i="4"/>
  <c r="K75" i="4"/>
  <c r="L74" i="4"/>
  <c r="K74" i="4"/>
  <c r="L73" i="4"/>
  <c r="K73" i="4"/>
  <c r="L72" i="4"/>
  <c r="K72" i="4"/>
  <c r="L71" i="4"/>
  <c r="K71" i="4"/>
  <c r="L70" i="4"/>
  <c r="K70" i="4"/>
  <c r="L69" i="4"/>
  <c r="K69" i="4"/>
  <c r="L68" i="4"/>
  <c r="K68" i="4"/>
  <c r="L67" i="4"/>
  <c r="K67" i="4"/>
  <c r="L66" i="4"/>
  <c r="K66" i="4"/>
  <c r="L65" i="4"/>
  <c r="K65" i="4"/>
  <c r="L64" i="4"/>
  <c r="K64" i="4"/>
  <c r="L63" i="4"/>
  <c r="K63" i="4"/>
  <c r="L62" i="4"/>
  <c r="K62" i="4"/>
  <c r="L61" i="4"/>
  <c r="K61" i="4"/>
  <c r="L60" i="4"/>
  <c r="K60" i="4"/>
  <c r="L59" i="4"/>
  <c r="K59" i="4"/>
  <c r="L58" i="4"/>
  <c r="K58" i="4"/>
  <c r="L57" i="4"/>
  <c r="K57" i="4"/>
  <c r="L56" i="4"/>
  <c r="K56" i="4"/>
  <c r="L55" i="4"/>
  <c r="K55" i="4"/>
  <c r="L54" i="4"/>
  <c r="K54" i="4"/>
  <c r="L53" i="4"/>
  <c r="K53" i="4"/>
  <c r="L52" i="4"/>
  <c r="K52" i="4"/>
  <c r="L51" i="4"/>
  <c r="K51" i="4"/>
  <c r="L50" i="4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  <c r="L7" i="4"/>
  <c r="K7" i="4"/>
  <c r="L6" i="4"/>
  <c r="K6" i="4"/>
  <c r="L5" i="4"/>
  <c r="K5" i="4"/>
  <c r="K20" i="2" l="1"/>
  <c r="L20" i="2"/>
  <c r="K21" i="2"/>
  <c r="L21" i="2"/>
  <c r="K22" i="2"/>
  <c r="L22" i="2"/>
  <c r="K23" i="2"/>
  <c r="L23" i="2"/>
  <c r="K24" i="2"/>
  <c r="L24" i="2"/>
  <c r="K25" i="2"/>
  <c r="L25" i="2"/>
  <c r="K26" i="2"/>
  <c r="L26" i="2"/>
  <c r="K27" i="2"/>
  <c r="L27" i="2"/>
  <c r="K28" i="2"/>
  <c r="L28" i="2"/>
  <c r="K29" i="2"/>
  <c r="L29" i="2"/>
  <c r="K30" i="2"/>
  <c r="L30" i="2"/>
  <c r="K31" i="2"/>
  <c r="L31" i="2"/>
  <c r="K32" i="2"/>
  <c r="L32" i="2"/>
  <c r="K33" i="2"/>
  <c r="L33" i="2"/>
  <c r="K34" i="2"/>
  <c r="L34" i="2"/>
  <c r="K35" i="2"/>
  <c r="L35" i="2"/>
  <c r="K36" i="2"/>
  <c r="L36" i="2"/>
  <c r="K37" i="2"/>
  <c r="L37" i="2"/>
  <c r="K38" i="2"/>
  <c r="L38" i="2"/>
  <c r="K39" i="2"/>
  <c r="L39" i="2"/>
  <c r="K40" i="2"/>
  <c r="L40" i="2"/>
  <c r="K41" i="2"/>
  <c r="L41" i="2"/>
  <c r="K42" i="2"/>
  <c r="L42" i="2"/>
  <c r="K43" i="2"/>
  <c r="L43" i="2"/>
  <c r="K44" i="2"/>
  <c r="L44" i="2"/>
  <c r="K45" i="2"/>
  <c r="L45" i="2"/>
  <c r="K46" i="2"/>
  <c r="L46" i="2"/>
  <c r="K47" i="2"/>
  <c r="L47" i="2"/>
  <c r="K48" i="2"/>
  <c r="L48" i="2"/>
  <c r="K49" i="2"/>
  <c r="L49" i="2"/>
  <c r="K50" i="2"/>
  <c r="L50" i="2"/>
  <c r="K51" i="2"/>
  <c r="L51" i="2"/>
  <c r="K52" i="2"/>
  <c r="L52" i="2"/>
  <c r="K53" i="2"/>
  <c r="L53" i="2"/>
  <c r="K54" i="2"/>
  <c r="L54" i="2"/>
  <c r="K55" i="2"/>
  <c r="L55" i="2"/>
  <c r="K56" i="2"/>
  <c r="L56" i="2"/>
  <c r="K57" i="2"/>
  <c r="L57" i="2"/>
  <c r="K58" i="2"/>
  <c r="L58" i="2"/>
  <c r="K59" i="2"/>
  <c r="L59" i="2"/>
  <c r="K60" i="2"/>
  <c r="L60" i="2"/>
  <c r="K61" i="2"/>
  <c r="L61" i="2"/>
  <c r="K62" i="2"/>
  <c r="L62" i="2"/>
  <c r="K63" i="2"/>
  <c r="L63" i="2"/>
  <c r="K64" i="2"/>
  <c r="L64" i="2"/>
  <c r="K65" i="2"/>
  <c r="L65" i="2"/>
  <c r="K20" i="1"/>
  <c r="L20" i="1"/>
  <c r="K21" i="1"/>
  <c r="L21" i="1"/>
  <c r="K22" i="1"/>
  <c r="L22" i="1"/>
  <c r="K23" i="1"/>
  <c r="L23" i="1"/>
  <c r="K24" i="1"/>
  <c r="L24" i="1"/>
  <c r="K25" i="1"/>
  <c r="L25" i="1"/>
  <c r="K26" i="1"/>
  <c r="L26" i="1"/>
  <c r="K27" i="1"/>
  <c r="L27" i="1"/>
  <c r="K28" i="1"/>
  <c r="L28" i="1"/>
  <c r="K29" i="1"/>
  <c r="L29" i="1"/>
  <c r="K30" i="1"/>
  <c r="L30" i="1"/>
  <c r="K31" i="1"/>
  <c r="L31" i="1"/>
  <c r="K32" i="1"/>
  <c r="L32" i="1"/>
  <c r="K33" i="1"/>
  <c r="L33" i="1"/>
  <c r="K34" i="1"/>
  <c r="L34" i="1"/>
  <c r="K35" i="1"/>
  <c r="L35" i="1"/>
  <c r="K36" i="1"/>
  <c r="L36" i="1"/>
  <c r="K37" i="1"/>
  <c r="L37" i="1"/>
  <c r="K38" i="1"/>
  <c r="L38" i="1"/>
  <c r="K39" i="1"/>
  <c r="L39" i="1"/>
  <c r="K40" i="1"/>
  <c r="L40" i="1"/>
  <c r="K41" i="1"/>
  <c r="L41" i="1"/>
  <c r="K42" i="1"/>
  <c r="L42" i="1"/>
  <c r="K43" i="1"/>
  <c r="L43" i="1"/>
  <c r="K44" i="1"/>
  <c r="L44" i="1"/>
  <c r="K45" i="1"/>
  <c r="L45" i="1"/>
  <c r="K46" i="1"/>
  <c r="L46" i="1"/>
  <c r="K47" i="1"/>
  <c r="L47" i="1"/>
  <c r="K48" i="1"/>
  <c r="L48" i="1"/>
  <c r="K49" i="1"/>
  <c r="L49" i="1"/>
  <c r="K50" i="1"/>
  <c r="L50" i="1"/>
  <c r="K51" i="1"/>
  <c r="L51" i="1"/>
  <c r="K52" i="1"/>
  <c r="L52" i="1"/>
  <c r="K53" i="1"/>
  <c r="L53" i="1"/>
  <c r="K54" i="1"/>
  <c r="L54" i="1"/>
  <c r="K55" i="1"/>
  <c r="L55" i="1"/>
  <c r="K56" i="1"/>
  <c r="L56" i="1"/>
  <c r="K57" i="1"/>
  <c r="L57" i="1"/>
  <c r="K58" i="1"/>
  <c r="L58" i="1"/>
  <c r="K8" i="2" l="1"/>
  <c r="L8" i="2"/>
  <c r="K9" i="2"/>
  <c r="L9" i="2"/>
  <c r="K10" i="2"/>
  <c r="L10" i="2"/>
  <c r="K11" i="2"/>
  <c r="L11" i="2"/>
  <c r="K12" i="2"/>
  <c r="L12" i="2"/>
  <c r="K13" i="2"/>
  <c r="L13" i="2"/>
  <c r="K14" i="2"/>
  <c r="L14" i="2"/>
  <c r="K15" i="2"/>
  <c r="L15" i="2"/>
  <c r="K16" i="2"/>
  <c r="L16" i="2"/>
  <c r="K17" i="2"/>
  <c r="L17" i="2"/>
  <c r="K18" i="2"/>
  <c r="L18" i="2"/>
  <c r="K19" i="2"/>
  <c r="L19" i="2"/>
  <c r="K66" i="2"/>
  <c r="L66" i="2"/>
  <c r="K67" i="2"/>
  <c r="L67" i="2"/>
  <c r="K68" i="2"/>
  <c r="L68" i="2"/>
  <c r="K69" i="2"/>
  <c r="L69" i="2"/>
  <c r="K70" i="2"/>
  <c r="L70" i="2"/>
  <c r="K71" i="2"/>
  <c r="L71" i="2"/>
  <c r="K72" i="2"/>
  <c r="L72" i="2"/>
  <c r="K73" i="2"/>
  <c r="L73" i="2"/>
  <c r="K74" i="2"/>
  <c r="L74" i="2"/>
  <c r="K75" i="2"/>
  <c r="L75" i="2"/>
  <c r="K76" i="2"/>
  <c r="L76" i="2"/>
  <c r="K77" i="2"/>
  <c r="L77" i="2"/>
  <c r="K78" i="2"/>
  <c r="L78" i="2"/>
  <c r="K79" i="2"/>
  <c r="L79" i="2"/>
  <c r="K80" i="2"/>
  <c r="L80" i="2"/>
  <c r="K81" i="2"/>
  <c r="L81" i="2"/>
  <c r="K82" i="2"/>
  <c r="L82" i="2"/>
  <c r="K83" i="2"/>
  <c r="L83" i="2"/>
  <c r="K84" i="2"/>
  <c r="L84" i="2"/>
  <c r="K85" i="2"/>
  <c r="L85" i="2"/>
  <c r="K86" i="2"/>
  <c r="L86" i="2"/>
  <c r="K87" i="2"/>
  <c r="L87" i="2"/>
  <c r="K88" i="2"/>
  <c r="L88" i="2"/>
  <c r="K89" i="2"/>
  <c r="L89" i="2"/>
  <c r="K90" i="2"/>
  <c r="L90" i="2"/>
  <c r="K91" i="2"/>
  <c r="L91" i="2"/>
  <c r="K92" i="2"/>
  <c r="L92" i="2"/>
  <c r="K93" i="2"/>
  <c r="L93" i="2"/>
  <c r="K94" i="2"/>
  <c r="L94" i="2"/>
  <c r="K95" i="2"/>
  <c r="L95" i="2"/>
  <c r="K96" i="2"/>
  <c r="L96" i="2"/>
  <c r="K97" i="2"/>
  <c r="L97" i="2"/>
  <c r="K98" i="2"/>
  <c r="L98" i="2"/>
  <c r="K99" i="2"/>
  <c r="L99" i="2"/>
  <c r="K100" i="2"/>
  <c r="L100" i="2"/>
  <c r="K101" i="2"/>
  <c r="L101" i="2"/>
  <c r="K102" i="2"/>
  <c r="L102" i="2"/>
  <c r="L7" i="2"/>
  <c r="K7" i="2"/>
  <c r="L8" i="1"/>
  <c r="L9" i="1"/>
  <c r="L10" i="1"/>
  <c r="L11" i="1"/>
  <c r="L12" i="1"/>
  <c r="L13" i="1"/>
  <c r="L14" i="1"/>
  <c r="L15" i="1"/>
  <c r="L16" i="1"/>
  <c r="L17" i="1"/>
  <c r="L18" i="1"/>
  <c r="L19" i="1"/>
  <c r="L59" i="1"/>
  <c r="L60" i="1"/>
  <c r="L61" i="1"/>
  <c r="L62" i="1"/>
  <c r="L63" i="1"/>
  <c r="L64" i="1"/>
  <c r="L65" i="1"/>
  <c r="L66" i="1"/>
  <c r="L67" i="1"/>
  <c r="L68" i="1"/>
  <c r="L69" i="1"/>
  <c r="L70" i="1"/>
  <c r="L71" i="1"/>
  <c r="L72" i="1"/>
  <c r="L73" i="1"/>
  <c r="L74" i="1"/>
  <c r="L75" i="1"/>
  <c r="L76" i="1"/>
  <c r="L77" i="1"/>
  <c r="L78" i="1"/>
  <c r="L79" i="1"/>
  <c r="L80" i="1"/>
  <c r="L81" i="1"/>
  <c r="L82" i="1"/>
  <c r="L83" i="1"/>
  <c r="L84" i="1"/>
  <c r="L85" i="1"/>
  <c r="L86" i="1"/>
  <c r="L87" i="1"/>
  <c r="L88" i="1"/>
  <c r="L89" i="1"/>
  <c r="L90" i="1"/>
  <c r="L91" i="1"/>
  <c r="L92" i="1"/>
  <c r="L93" i="1"/>
  <c r="L94" i="1"/>
  <c r="L95" i="1"/>
  <c r="L96" i="1"/>
  <c r="L97" i="1"/>
  <c r="L98" i="1"/>
  <c r="L99" i="1"/>
  <c r="L100" i="1"/>
  <c r="K59" i="1"/>
  <c r="K60" i="1"/>
  <c r="K61" i="1"/>
  <c r="K62" i="1"/>
  <c r="K63" i="1"/>
  <c r="K64" i="1"/>
  <c r="K65" i="1"/>
  <c r="K66" i="1"/>
  <c r="K67" i="1"/>
  <c r="K68" i="1"/>
  <c r="K69" i="1"/>
  <c r="K70" i="1"/>
  <c r="K71" i="1"/>
  <c r="K72" i="1"/>
  <c r="K73" i="1"/>
  <c r="K74" i="1"/>
  <c r="K75" i="1"/>
  <c r="K76" i="1"/>
  <c r="K77" i="1"/>
  <c r="K78" i="1"/>
  <c r="K79" i="1"/>
  <c r="K80" i="1"/>
  <c r="K81" i="1"/>
  <c r="K82" i="1"/>
  <c r="K83" i="1"/>
  <c r="K84" i="1"/>
  <c r="K85" i="1"/>
  <c r="K86" i="1"/>
  <c r="K87" i="1"/>
  <c r="K88" i="1"/>
  <c r="K89" i="1"/>
  <c r="K90" i="1"/>
  <c r="K91" i="1"/>
  <c r="K92" i="1"/>
  <c r="K93" i="1"/>
  <c r="K94" i="1"/>
  <c r="K95" i="1"/>
  <c r="K96" i="1"/>
  <c r="K97" i="1"/>
  <c r="K98" i="1"/>
  <c r="K99" i="1"/>
  <c r="K100" i="1"/>
  <c r="K19" i="1"/>
  <c r="K8" i="1"/>
  <c r="K9" i="1"/>
  <c r="K10" i="1"/>
  <c r="K11" i="1"/>
  <c r="K12" i="1"/>
  <c r="K13" i="1"/>
  <c r="K14" i="1"/>
  <c r="K15" i="1"/>
  <c r="K16" i="1"/>
  <c r="K17" i="1"/>
  <c r="K18" i="1"/>
  <c r="L7" i="1"/>
  <c r="K7" i="1"/>
</calcChain>
</file>

<file path=xl/sharedStrings.xml><?xml version="1.0" encoding="utf-8"?>
<sst xmlns="http://schemas.openxmlformats.org/spreadsheetml/2006/main" count="763" uniqueCount="154">
  <si>
    <t>Descriptive Statistics</t>
  </si>
  <si>
    <t>Mean</t>
  </si>
  <si>
    <t>Missing N</t>
  </si>
  <si>
    <t xml:space="preserve">Urban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</si>
  <si>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</si>
  <si>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</si>
  <si>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</si>
  <si>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</si>
  <si>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</si>
  <si>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</si>
  <si>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</si>
  <si>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 xml:space="preserve">Rural </t>
  </si>
  <si>
    <t xml:space="preserve">Combined Scores </t>
  </si>
  <si>
    <t>Urban Area</t>
  </si>
  <si>
    <t>Model</t>
  </si>
  <si>
    <t>Unstandardized Coefficients</t>
  </si>
  <si>
    <t>Standardized Coefficients</t>
  </si>
  <si>
    <t>t</t>
  </si>
  <si>
    <t>Sig.</t>
  </si>
  <si>
    <t>B</t>
  </si>
  <si>
    <t>Std. Error</t>
  </si>
  <si>
    <t>Beta</t>
  </si>
  <si>
    <r>
      <t>Coefficients</t>
    </r>
    <r>
      <rPr>
        <b/>
        <vertAlign val="superscript"/>
        <sz val="9"/>
        <color indexed="8"/>
        <rFont val="Arial Bold"/>
      </rPr>
      <t>a</t>
    </r>
  </si>
  <si>
    <t>Combined Score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</si>
  <si>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</si>
  <si>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</si>
  <si>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</si>
  <si>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</si>
  <si>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</si>
  <si>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</si>
  <si>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</si>
  <si>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</si>
  <si>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</si>
  <si>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20</t>
  </si>
  <si>
    <t>40</t>
  </si>
  <si>
    <t>60</t>
  </si>
  <si>
    <t>80</t>
  </si>
  <si>
    <t xml:space="preserve">histrogram </t>
  </si>
  <si>
    <t>Common</t>
  </si>
  <si>
    <r>
      <t>Std. Deviation</t>
    </r>
    <r>
      <rPr>
        <vertAlign val="superscript"/>
        <sz val="9"/>
        <color indexed="8"/>
        <rFont val="Arial"/>
      </rPr>
      <t>a</t>
    </r>
  </si>
  <si>
    <r>
      <t>Analysis N</t>
    </r>
    <r>
      <rPr>
        <vertAlign val="superscript"/>
        <sz val="9"/>
        <color indexed="8"/>
        <rFont val="Arial"/>
      </rPr>
      <t>a</t>
    </r>
  </si>
  <si>
    <t>Wealth index score</t>
  </si>
  <si>
    <t>(Constant)</t>
  </si>
  <si>
    <t>Rural wealth score</t>
  </si>
  <si>
    <t xml:space="preserve">a. Dependent Variable: Common wealth score
</t>
  </si>
  <si>
    <t>Urban wealth score</t>
  </si>
  <si>
    <t>Combined Score= .944 + .986 * Urban Score</t>
  </si>
  <si>
    <t xml:space="preserve">Combined Score= -.317 + .774 * Rural Score </t>
  </si>
  <si>
    <t xml:space="preserve"> </t>
  </si>
  <si>
    <t>Has water piped into dwelling</t>
  </si>
  <si>
    <t>Has water piped into yard/plot</t>
  </si>
  <si>
    <t>Has water piped to neighbor</t>
  </si>
  <si>
    <t>Has public tap/standpipe for water</t>
  </si>
  <si>
    <t>Has tubewell/borehole for water</t>
  </si>
  <si>
    <t>Has protected well for water</t>
  </si>
  <si>
    <t>Has unprotected well for water</t>
  </si>
  <si>
    <t>Has protected spring for water</t>
  </si>
  <si>
    <t>Has unprotected spring for water</t>
  </si>
  <si>
    <t>Has rainwater for water</t>
  </si>
  <si>
    <t>Has cart with small tank for water</t>
  </si>
  <si>
    <t>Has surface water</t>
  </si>
  <si>
    <t>Has bottled water</t>
  </si>
  <si>
    <t>Has flush to piped sewer system toilet</t>
  </si>
  <si>
    <t>Has flush to septic system toilet</t>
  </si>
  <si>
    <t>Has flush to pit latrine toilet</t>
  </si>
  <si>
    <t>Has vent improved pit latrine toilet</t>
  </si>
  <si>
    <t>Has pit latrine with slab toilet</t>
  </si>
  <si>
    <t>Has pit latrine without slab toilet</t>
  </si>
  <si>
    <t>Has composting toilet</t>
  </si>
  <si>
    <t>Has bucket toilet</t>
  </si>
  <si>
    <t>Has bush/field/none toilet</t>
  </si>
  <si>
    <t>Has flush to septic system toilet-shared</t>
  </si>
  <si>
    <t>Has flush to pit latrine toilet-shared</t>
  </si>
  <si>
    <t>Persons per sleeping rooms</t>
  </si>
  <si>
    <t>Has earth/sand floor</t>
  </si>
  <si>
    <t>Has wood floor</t>
  </si>
  <si>
    <t>Has palm/bamboo floor</t>
  </si>
  <si>
    <t>Has parquet/polished wood floor</t>
  </si>
  <si>
    <t>Has ceramic tile floor</t>
  </si>
  <si>
    <t>Has cement floor</t>
  </si>
  <si>
    <t>Has thatch/palm leaf roof</t>
  </si>
  <si>
    <t>Has palm/bamboo roof</t>
  </si>
  <si>
    <t>Has wood plank roof</t>
  </si>
  <si>
    <t>Has metal roof</t>
  </si>
  <si>
    <t>Has wood roof</t>
  </si>
  <si>
    <t>Has calamine/cement fibre roof</t>
  </si>
  <si>
    <t>Has ceramic tile roof</t>
  </si>
  <si>
    <t>Has cement roof</t>
  </si>
  <si>
    <t>Has shingle roof</t>
  </si>
  <si>
    <t>Has no wall</t>
  </si>
  <si>
    <t>Has cane wall</t>
  </si>
  <si>
    <t>Has dirt wall</t>
  </si>
  <si>
    <t>Has plywood wall</t>
  </si>
  <si>
    <t>Has reused wood wall</t>
  </si>
  <si>
    <t>Has bamboo mat wall</t>
  </si>
  <si>
    <t>Has bamboo/bamboo wirth dry leaf wall</t>
  </si>
  <si>
    <t>Has bamboo lattice wall</t>
  </si>
  <si>
    <t>Has cement wall</t>
  </si>
  <si>
    <t>Has stone with lime/cement wall</t>
  </si>
  <si>
    <t>Has brick wall</t>
  </si>
  <si>
    <t>Has cement block wall</t>
  </si>
  <si>
    <t>Has wood plank/shingle wall</t>
  </si>
  <si>
    <t>Household fuel type: electricity</t>
  </si>
  <si>
    <t>Household fuel type: LPG</t>
  </si>
  <si>
    <t>Household fuel type: natural gas</t>
  </si>
  <si>
    <t>Household fuel type: biogas</t>
  </si>
  <si>
    <t>Household fuel type: coal/lignite</t>
  </si>
  <si>
    <t>Household fuel type: charcoal</t>
  </si>
  <si>
    <t>Household fuel type: wood</t>
  </si>
  <si>
    <t>Household fuel type: straw/shrub/grass</t>
  </si>
  <si>
    <t>Household fuel type: no food cooked</t>
  </si>
  <si>
    <t>Household has: electricity</t>
  </si>
  <si>
    <t>Household has: radio</t>
  </si>
  <si>
    <t>Household has: television</t>
  </si>
  <si>
    <t>Household has: non-mobile telephone</t>
  </si>
  <si>
    <t>Household has: fridge</t>
  </si>
  <si>
    <t>Household has: clock</t>
  </si>
  <si>
    <t>Household has: fan</t>
  </si>
  <si>
    <t>Household has: settee</t>
  </si>
  <si>
    <t>Household has: water pump</t>
  </si>
  <si>
    <t>Household has: air conditioner</t>
  </si>
  <si>
    <t>Household has: washing machine</t>
  </si>
  <si>
    <t>Household has: CD/DVD player</t>
  </si>
  <si>
    <t>Household member owns: watch</t>
  </si>
  <si>
    <t>Household member owns: mobile phone</t>
  </si>
  <si>
    <t>Household member owns: bicycle</t>
  </si>
  <si>
    <t>Household member owns: motorcycle/scooter</t>
  </si>
  <si>
    <t>Household member owns: animal drawn cart</t>
  </si>
  <si>
    <t>Household member owns: car/truck</t>
  </si>
  <si>
    <t>Household member owns: boat with motor</t>
  </si>
  <si>
    <t>Household member owns: Tuk Tuk</t>
  </si>
  <si>
    <t>Household member owns: Tak Tak</t>
  </si>
  <si>
    <t>Household member owns: camera</t>
  </si>
  <si>
    <t>Household member owns: computer</t>
  </si>
  <si>
    <t>Household owns dwelling</t>
  </si>
  <si>
    <t>Household rents dwelling</t>
  </si>
  <si>
    <t>Household owns bank account</t>
  </si>
  <si>
    <t xml:space="preserve">a. For each variable, missing values are replaced with the variable mean.
</t>
  </si>
  <si>
    <t>Household owns agricultural land</t>
  </si>
  <si>
    <t>Household owns cattle milk cows or bulls</t>
  </si>
  <si>
    <t>Household owns buffalo</t>
  </si>
  <si>
    <t>Household owns goats</t>
  </si>
  <si>
    <t>Household owns sheep</t>
  </si>
  <si>
    <t>Household owns poultry</t>
  </si>
  <si>
    <t>Household owns pigs</t>
  </si>
  <si>
    <t>Household owns horses donkeys mules</t>
  </si>
  <si>
    <t>Report</t>
  </si>
  <si>
    <t>Wealth index quintile</t>
  </si>
  <si>
    <t>Poorest</t>
  </si>
  <si>
    <t>Second</t>
  </si>
  <si>
    <t>Middle</t>
  </si>
  <si>
    <t>Fourth</t>
  </si>
  <si>
    <t>Richest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</si>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</sst>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#.000000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indexed="8"/>
      <name val="Arial Bold"/>
    </font>
    <font>
      <b/>
      <vertAlign val="superscript"/>
      <sz val="9"/>
      <color indexed="8"/>
      <name val="Arial Bold"/>
    </font>
    <font>
      <sz val="10"/>
      <name val="Arial"/>
    </font>
    <font>
      <sz val="9"/>
      <color indexed="8"/>
      <name val="Arial"/>
    </font>
    <font>
      <vertAlign val="superscript"/>
      <sz val="9"/>
      <color indexed="8"/>
      <name val="Arial"/>
    </font>
  </fonts>
  <fills count="2">
    <fill>
      <patternFill patternType="none"/>
    </fill>
    <fill>
      <patternFill patternType="gray125"/>
    </fill>
  </fills>
  <borders count="41">
    <border>
      <left/>
      <right/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/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/>
      <top/>
      <bottom/>
      <diagonal/>
    </border>
    <border>
      <left/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/>
      <top/>
      <bottom style="medium">
        <color indexed="8"/>
      </bottom>
      <diagonal/>
    </border>
    <border>
      <left/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/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thin">
        <color indexed="8"/>
      </left>
      <right style="medium">
        <color indexed="8"/>
      </right>
      <top/>
      <bottom style="medium">
        <color indexed="8"/>
      </bottom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medium">
        <color indexed="8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8"/>
      </bottom>
      <diagonal/>
    </border>
    <border>
      <left style="medium">
        <color indexed="64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</borders>
  <cellStyleXfs count="6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</cellStyleXfs>
  <cellXfs count="172">
    <xf numFmtId="0" fontId="0" fillId="0" borderId="0" xfId="0"/>
    <xf numFmtId="0" fontId="1" fillId="0" borderId="2" xfId="0" applyFont="1" applyBorder="1" applyAlignment="1">
      <alignment horizontal="center"/>
    </xf>
    <xf numFmtId="0" fontId="0" fillId="0" borderId="0" xfId="0" applyBorder="1"/>
    <xf numFmtId="0" fontId="4" fillId="0" borderId="0" xfId="1"/>
    <xf numFmtId="0" fontId="0" fillId="0" borderId="0" xfId="0" applyAlignment="1">
      <alignment horizontal="center"/>
    </xf>
    <xf numFmtId="0" fontId="2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/>
    </xf>
    <xf numFmtId="0" fontId="5" fillId="0" borderId="3" xfId="2" applyFont="1" applyBorder="1" applyAlignment="1">
      <alignment horizontal="left"/>
    </xf>
    <xf numFmtId="0" fontId="4" fillId="0" borderId="3" xfId="2" applyFont="1" applyBorder="1" applyAlignment="1">
      <alignment horizontal="center" vertical="center"/>
    </xf>
    <xf numFmtId="0" fontId="5" fillId="0" borderId="4" xfId="2" applyFont="1" applyBorder="1" applyAlignment="1">
      <alignment horizontal="left" vertical="top" wrapText="1"/>
    </xf>
    <xf numFmtId="0" fontId="5" fillId="0" borderId="5" xfId="2" applyFont="1" applyBorder="1" applyAlignment="1">
      <alignment horizontal="left" vertical="top" wrapText="1"/>
    </xf>
    <xf numFmtId="166" fontId="5" fillId="0" borderId="6" xfId="2" applyNumberFormat="1" applyFont="1" applyBorder="1" applyAlignment="1">
      <alignment horizontal="right" vertical="top"/>
    </xf>
    <xf numFmtId="0" fontId="4" fillId="0" borderId="7" xfId="2" applyFont="1" applyBorder="1" applyAlignment="1">
      <alignment horizontal="center" vertical="center"/>
    </xf>
    <xf numFmtId="0" fontId="5" fillId="0" borderId="8" xfId="2" applyFont="1" applyBorder="1" applyAlignment="1">
      <alignment horizontal="left" vertical="top" wrapText="1"/>
    </xf>
    <xf numFmtId="166" fontId="5" fillId="0" borderId="9" xfId="2" applyNumberFormat="1" applyFont="1" applyBorder="1" applyAlignment="1">
      <alignment horizontal="right" vertical="top"/>
    </xf>
    <xf numFmtId="0" fontId="5" fillId="0" borderId="9" xfId="2" applyFont="1" applyBorder="1" applyAlignment="1">
      <alignment horizontal="left" vertical="top" wrapText="1"/>
    </xf>
    <xf numFmtId="0" fontId="4" fillId="0" borderId="8" xfId="2" applyFont="1" applyBorder="1" applyAlignment="1">
      <alignment horizontal="center" vertical="center"/>
    </xf>
    <xf numFmtId="169" fontId="5" fillId="0" borderId="9" xfId="2" applyNumberFormat="1" applyFont="1" applyBorder="1" applyAlignment="1">
      <alignment horizontal="right" vertical="top"/>
    </xf>
    <xf numFmtId="170" fontId="5" fillId="0" borderId="9" xfId="2" applyNumberFormat="1" applyFont="1" applyBorder="1" applyAlignment="1">
      <alignment horizontal="right" vertical="top"/>
    </xf>
    <xf numFmtId="168" fontId="5" fillId="0" borderId="9" xfId="2" applyNumberFormat="1" applyFont="1" applyBorder="1" applyAlignment="1">
      <alignment horizontal="right" vertical="top"/>
    </xf>
    <xf numFmtId="0" fontId="5" fillId="0" borderId="10" xfId="2" applyFont="1" applyBorder="1" applyAlignment="1">
      <alignment horizontal="left" vertical="top" wrapText="1"/>
    </xf>
    <xf numFmtId="0" fontId="4" fillId="0" borderId="10" xfId="2" applyFont="1" applyBorder="1" applyAlignment="1">
      <alignment horizontal="center" vertical="center"/>
    </xf>
    <xf numFmtId="0" fontId="5" fillId="0" borderId="11" xfId="2" applyFont="1" applyBorder="1" applyAlignment="1">
      <alignment horizontal="left" vertical="top" wrapText="1"/>
    </xf>
    <xf numFmtId="169" fontId="5" fillId="0" borderId="12" xfId="2" applyNumberFormat="1" applyFont="1" applyBorder="1" applyAlignment="1">
      <alignment horizontal="right" vertical="top"/>
    </xf>
    <xf numFmtId="0" fontId="5" fillId="0" borderId="13" xfId="2" applyFont="1" applyBorder="1" applyAlignment="1">
      <alignment horizontal="left" wrapText="1"/>
    </xf>
    <xf numFmtId="0" fontId="4" fillId="0" borderId="5" xfId="2" applyFont="1" applyBorder="1" applyAlignment="1">
      <alignment horizontal="center" vertical="center"/>
    </xf>
    <xf numFmtId="0" fontId="5" fillId="0" borderId="14" xfId="2" applyFont="1" applyBorder="1" applyAlignment="1">
      <alignment horizontal="center" wrapText="1"/>
    </xf>
    <xf numFmtId="0" fontId="4" fillId="0" borderId="15" xfId="2" applyFont="1" applyBorder="1" applyAlignment="1">
      <alignment horizontal="center" vertical="center"/>
    </xf>
    <xf numFmtId="0" fontId="5" fillId="0" borderId="16" xfId="2" applyFont="1" applyBorder="1" applyAlignment="1">
      <alignment horizontal="center" wrapText="1"/>
    </xf>
    <xf numFmtId="0" fontId="5" fillId="0" borderId="17" xfId="2" applyFont="1" applyBorder="1" applyAlignment="1">
      <alignment horizontal="center" wrapText="1"/>
    </xf>
    <xf numFmtId="0" fontId="5" fillId="0" borderId="18" xfId="2" applyFont="1" applyBorder="1" applyAlignment="1">
      <alignment horizontal="center" wrapText="1"/>
    </xf>
    <xf numFmtId="0" fontId="4" fillId="0" borderId="11" xfId="2" applyFont="1" applyBorder="1" applyAlignment="1">
      <alignment horizontal="center" vertical="center"/>
    </xf>
    <xf numFmtId="0" fontId="5" fillId="0" borderId="19" xfId="2" applyFont="1" applyBorder="1" applyAlignment="1">
      <alignment horizontal="center" wrapText="1"/>
    </xf>
    <xf numFmtId="0" fontId="5" fillId="0" borderId="20" xfId="2" applyFont="1" applyBorder="1" applyAlignment="1">
      <alignment horizontal="center" wrapText="1"/>
    </xf>
    <xf numFmtId="0" fontId="4" fillId="0" borderId="21" xfId="2" applyFont="1" applyBorder="1" applyAlignment="1">
      <alignment horizontal="center" vertical="center"/>
    </xf>
    <xf numFmtId="0" fontId="4" fillId="0" borderId="22" xfId="2" applyFont="1" applyBorder="1" applyAlignment="1">
      <alignment horizontal="center" vertical="center"/>
    </xf>
    <xf numFmtId="0" fontId="5" fillId="0" borderId="23" xfId="2" applyFont="1" applyBorder="1" applyAlignment="1">
      <alignment horizontal="left" vertical="top" wrapText="1"/>
    </xf>
    <xf numFmtId="165" fontId="5" fillId="0" borderId="24" xfId="2" applyNumberFormat="1" applyFont="1" applyBorder="1" applyAlignment="1">
      <alignment horizontal="right" vertical="top"/>
    </xf>
    <xf numFmtId="165" fontId="5" fillId="0" borderId="25" xfId="2" applyNumberFormat="1" applyFont="1" applyBorder="1" applyAlignment="1">
      <alignment horizontal="right" vertical="top"/>
    </xf>
    <xf numFmtId="0" fontId="4" fillId="0" borderId="25" xfId="2" applyBorder="1" applyAlignment="1">
      <alignment horizontal="center" vertical="center"/>
    </xf>
    <xf numFmtId="165" fontId="5" fillId="0" borderId="26" xfId="2" applyNumberFormat="1" applyFont="1" applyBorder="1" applyAlignment="1">
      <alignment horizontal="right" vertical="top"/>
    </xf>
    <xf numFmtId="165" fontId="5" fillId="0" borderId="27" xfId="2" applyNumberFormat="1" applyFont="1" applyBorder="1" applyAlignment="1">
      <alignment horizontal="right" vertical="top"/>
    </xf>
    <xf numFmtId="165" fontId="5" fillId="0" borderId="21" xfId="2" applyNumberFormat="1" applyFont="1" applyBorder="1" applyAlignment="1">
      <alignment horizontal="right" vertical="top"/>
    </xf>
    <xf numFmtId="165" fontId="5" fillId="0" borderId="22" xfId="2" applyNumberFormat="1" applyFont="1" applyBorder="1" applyAlignment="1">
      <alignment horizontal="right" vertical="top"/>
    </xf>
    <xf numFmtId="0" fontId="5" fillId="0" borderId="0" xfId="2" applyFont="1" applyBorder="1" applyAlignment="1">
      <alignment horizontal="left" vertical="top"/>
    </xf>
    <xf numFmtId="0" fontId="4" fillId="0" borderId="0" xfId="1" applyFont="1" applyBorder="1" applyAlignment="1">
      <alignment horizontal="center" vertical="center"/>
    </xf>
    <xf numFmtId="0" fontId="4" fillId="0" borderId="13" xfId="1" applyBorder="1" applyAlignment="1">
      <alignment horizontal="center" vertical="center" wrapText="1"/>
    </xf>
    <xf numFmtId="0" fontId="5" fillId="0" borderId="28" xfId="1" applyFont="1" applyBorder="1" applyAlignment="1">
      <alignment horizontal="center" wrapText="1"/>
    </xf>
    <xf numFmtId="0" fontId="5" fillId="0" borderId="17" xfId="1" applyFont="1" applyBorder="1" applyAlignment="1">
      <alignment horizontal="center" wrapText="1"/>
    </xf>
    <xf numFmtId="0" fontId="5" fillId="0" borderId="18" xfId="1" applyFont="1" applyBorder="1" applyAlignment="1">
      <alignment horizontal="center" wrapText="1"/>
    </xf>
    <xf numFmtId="0" fontId="5" fillId="0" borderId="6" xfId="1" applyFont="1" applyBorder="1" applyAlignment="1">
      <alignment horizontal="left" vertical="top" wrapText="1"/>
    </xf>
    <xf numFmtId="164" fontId="5" fillId="0" borderId="24" xfId="1" applyNumberFormat="1" applyFont="1" applyBorder="1" applyAlignment="1">
      <alignment horizontal="right" vertical="center"/>
    </xf>
    <xf numFmtId="165" fontId="5" fillId="0" borderId="25" xfId="1" applyNumberFormat="1" applyFont="1" applyBorder="1" applyAlignment="1">
      <alignment horizontal="right" vertical="center"/>
    </xf>
    <xf numFmtId="166" fontId="5" fillId="0" borderId="25" xfId="1" applyNumberFormat="1" applyFont="1" applyBorder="1" applyAlignment="1">
      <alignment horizontal="right" vertical="center"/>
    </xf>
    <xf numFmtId="166" fontId="5" fillId="0" borderId="26" xfId="1" applyNumberFormat="1" applyFont="1" applyBorder="1" applyAlignment="1">
      <alignment horizontal="right" vertical="center"/>
    </xf>
    <xf numFmtId="0" fontId="5" fillId="0" borderId="9" xfId="1" applyFont="1" applyBorder="1" applyAlignment="1">
      <alignment horizontal="left" vertical="top" wrapText="1"/>
    </xf>
    <xf numFmtId="164" fontId="5" fillId="0" borderId="29" xfId="1" applyNumberFormat="1" applyFont="1" applyBorder="1" applyAlignment="1">
      <alignment horizontal="right" vertical="center"/>
    </xf>
    <xf numFmtId="165" fontId="5" fillId="0" borderId="1" xfId="1" applyNumberFormat="1" applyFont="1" applyBorder="1" applyAlignment="1">
      <alignment horizontal="right" vertical="center"/>
    </xf>
    <xf numFmtId="166" fontId="5" fillId="0" borderId="1" xfId="1" applyNumberFormat="1" applyFont="1" applyBorder="1" applyAlignment="1">
      <alignment horizontal="right" vertical="center"/>
    </xf>
    <xf numFmtId="166" fontId="5" fillId="0" borderId="30" xfId="1" applyNumberFormat="1" applyFont="1" applyBorder="1" applyAlignment="1">
      <alignment horizontal="right" vertical="center"/>
    </xf>
    <xf numFmtId="167" fontId="5" fillId="0" borderId="29" xfId="1" applyNumberFormat="1" applyFont="1" applyBorder="1" applyAlignment="1">
      <alignment horizontal="right" vertical="center"/>
    </xf>
    <xf numFmtId="168" fontId="5" fillId="0" borderId="1" xfId="1" applyNumberFormat="1" applyFont="1" applyBorder="1" applyAlignment="1">
      <alignment horizontal="right" vertical="center"/>
    </xf>
    <xf numFmtId="0" fontId="5" fillId="0" borderId="12" xfId="1" applyFont="1" applyBorder="1" applyAlignment="1">
      <alignment horizontal="left" vertical="top" wrapText="1"/>
    </xf>
    <xf numFmtId="164" fontId="5" fillId="0" borderId="27" xfId="1" applyNumberFormat="1" applyFont="1" applyBorder="1" applyAlignment="1">
      <alignment horizontal="right" vertical="center"/>
    </xf>
    <xf numFmtId="165" fontId="5" fillId="0" borderId="21" xfId="1" applyNumberFormat="1" applyFont="1" applyBorder="1" applyAlignment="1">
      <alignment horizontal="right" vertical="center"/>
    </xf>
    <xf numFmtId="166" fontId="5" fillId="0" borderId="21" xfId="1" applyNumberFormat="1" applyFont="1" applyBorder="1" applyAlignment="1">
      <alignment horizontal="right" vertical="center"/>
    </xf>
    <xf numFmtId="166" fontId="5" fillId="0" borderId="22" xfId="1" applyNumberFormat="1" applyFont="1" applyBorder="1" applyAlignment="1">
      <alignment horizontal="right" vertical="center"/>
    </xf>
    <xf numFmtId="0" fontId="5" fillId="0" borderId="0" xfId="1" applyFont="1" applyBorder="1" applyAlignment="1">
      <alignment horizontal="left" vertical="top"/>
    </xf>
    <xf numFmtId="0" fontId="4" fillId="0" borderId="13" xfId="1" applyBorder="1" applyAlignment="1">
      <alignment horizontal="center" vertical="center" wrapText="1"/>
    </xf>
    <xf numFmtId="0" fontId="5" fillId="0" borderId="6" xfId="1" applyFont="1" applyBorder="1" applyAlignment="1">
      <alignment horizontal="center" wrapText="1"/>
    </xf>
    <xf numFmtId="0" fontId="4" fillId="0" borderId="12" xfId="1" applyFont="1" applyBorder="1" applyAlignment="1">
      <alignment horizontal="center" vertical="center"/>
    </xf>
    <xf numFmtId="0" fontId="5" fillId="0" borderId="31" xfId="1" applyFont="1" applyBorder="1" applyAlignment="1">
      <alignment horizontal="center" wrapText="1"/>
    </xf>
    <xf numFmtId="165" fontId="5" fillId="0" borderId="6" xfId="1" applyNumberFormat="1" applyFont="1" applyBorder="1" applyAlignment="1">
      <alignment horizontal="right" vertical="center"/>
    </xf>
    <xf numFmtId="165" fontId="5" fillId="0" borderId="9" xfId="1" applyNumberFormat="1" applyFont="1" applyBorder="1" applyAlignment="1">
      <alignment horizontal="right" vertical="center"/>
    </xf>
    <xf numFmtId="165" fontId="5" fillId="0" borderId="12" xfId="1" applyNumberFormat="1" applyFont="1" applyBorder="1" applyAlignment="1">
      <alignment horizontal="right" vertical="center"/>
    </xf>
    <xf numFmtId="0" fontId="4" fillId="0" borderId="0" xfId="1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4" fillId="0" borderId="0" xfId="3" applyFont="1" applyBorder="1" applyAlignment="1">
      <alignment horizontal="center" vertical="center"/>
    </xf>
    <xf numFmtId="0" fontId="4" fillId="0" borderId="13" xfId="3" applyBorder="1" applyAlignment="1">
      <alignment horizontal="center" vertical="center" wrapText="1"/>
    </xf>
    <xf numFmtId="0" fontId="5" fillId="0" borderId="28" xfId="3" applyFont="1" applyBorder="1" applyAlignment="1">
      <alignment horizontal="center" wrapText="1"/>
    </xf>
    <xf numFmtId="0" fontId="5" fillId="0" borderId="17" xfId="3" applyFont="1" applyBorder="1" applyAlignment="1">
      <alignment horizontal="center" wrapText="1"/>
    </xf>
    <xf numFmtId="0" fontId="5" fillId="0" borderId="18" xfId="3" applyFont="1" applyBorder="1" applyAlignment="1">
      <alignment horizontal="center" wrapText="1"/>
    </xf>
    <xf numFmtId="0" fontId="5" fillId="0" borderId="6" xfId="3" applyFont="1" applyBorder="1" applyAlignment="1">
      <alignment horizontal="left" vertical="top" wrapText="1"/>
    </xf>
    <xf numFmtId="164" fontId="5" fillId="0" borderId="24" xfId="3" applyNumberFormat="1" applyFont="1" applyBorder="1" applyAlignment="1">
      <alignment horizontal="right" vertical="center"/>
    </xf>
    <xf numFmtId="165" fontId="5" fillId="0" borderId="25" xfId="3" applyNumberFormat="1" applyFont="1" applyBorder="1" applyAlignment="1">
      <alignment horizontal="right" vertical="center"/>
    </xf>
    <xf numFmtId="166" fontId="5" fillId="0" borderId="25" xfId="3" applyNumberFormat="1" applyFont="1" applyBorder="1" applyAlignment="1">
      <alignment horizontal="right" vertical="center"/>
    </xf>
    <xf numFmtId="166" fontId="5" fillId="0" borderId="26" xfId="3" applyNumberFormat="1" applyFont="1" applyBorder="1" applyAlignment="1">
      <alignment horizontal="right" vertical="center"/>
    </xf>
    <xf numFmtId="0" fontId="5" fillId="0" borderId="9" xfId="3" applyFont="1" applyBorder="1" applyAlignment="1">
      <alignment horizontal="left" vertical="top" wrapText="1"/>
    </xf>
    <xf numFmtId="164" fontId="5" fillId="0" borderId="29" xfId="3" applyNumberFormat="1" applyFont="1" applyBorder="1" applyAlignment="1">
      <alignment horizontal="right" vertical="center"/>
    </xf>
    <xf numFmtId="165" fontId="5" fillId="0" borderId="1" xfId="3" applyNumberFormat="1" applyFont="1" applyBorder="1" applyAlignment="1">
      <alignment horizontal="right" vertical="center"/>
    </xf>
    <xf numFmtId="166" fontId="5" fillId="0" borderId="1" xfId="3" applyNumberFormat="1" applyFont="1" applyBorder="1" applyAlignment="1">
      <alignment horizontal="right" vertical="center"/>
    </xf>
    <xf numFmtId="166" fontId="5" fillId="0" borderId="30" xfId="3" applyNumberFormat="1" applyFont="1" applyBorder="1" applyAlignment="1">
      <alignment horizontal="right" vertical="center"/>
    </xf>
    <xf numFmtId="167" fontId="5" fillId="0" borderId="29" xfId="3" applyNumberFormat="1" applyFont="1" applyBorder="1" applyAlignment="1">
      <alignment horizontal="right" vertical="center"/>
    </xf>
    <xf numFmtId="168" fontId="5" fillId="0" borderId="1" xfId="3" applyNumberFormat="1" applyFont="1" applyBorder="1" applyAlignment="1">
      <alignment horizontal="right" vertical="center"/>
    </xf>
    <xf numFmtId="0" fontId="5" fillId="0" borderId="12" xfId="3" applyFont="1" applyBorder="1" applyAlignment="1">
      <alignment horizontal="left" vertical="top" wrapText="1"/>
    </xf>
    <xf numFmtId="164" fontId="5" fillId="0" borderId="27" xfId="3" applyNumberFormat="1" applyFont="1" applyBorder="1" applyAlignment="1">
      <alignment horizontal="right" vertical="center"/>
    </xf>
    <xf numFmtId="165" fontId="5" fillId="0" borderId="21" xfId="3" applyNumberFormat="1" applyFont="1" applyBorder="1" applyAlignment="1">
      <alignment horizontal="right" vertical="center"/>
    </xf>
    <xf numFmtId="166" fontId="5" fillId="0" borderId="21" xfId="3" applyNumberFormat="1" applyFont="1" applyBorder="1" applyAlignment="1">
      <alignment horizontal="right" vertical="center"/>
    </xf>
    <xf numFmtId="166" fontId="5" fillId="0" borderId="22" xfId="3" applyNumberFormat="1" applyFont="1" applyBorder="1" applyAlignment="1">
      <alignment horizontal="right" vertical="center"/>
    </xf>
    <xf numFmtId="0" fontId="5" fillId="0" borderId="0" xfId="3" applyFont="1" applyBorder="1" applyAlignment="1">
      <alignment horizontal="left" vertical="top"/>
    </xf>
    <xf numFmtId="0" fontId="4" fillId="0" borderId="0" xfId="3"/>
    <xf numFmtId="0" fontId="4" fillId="0" borderId="13" xfId="3" applyBorder="1" applyAlignment="1">
      <alignment horizontal="center" vertical="center" wrapText="1"/>
    </xf>
    <xf numFmtId="0" fontId="5" fillId="0" borderId="6" xfId="3" applyFont="1" applyBorder="1" applyAlignment="1">
      <alignment horizontal="center" wrapText="1"/>
    </xf>
    <xf numFmtId="0" fontId="4" fillId="0" borderId="12" xfId="3" applyFont="1" applyBorder="1" applyAlignment="1">
      <alignment horizontal="center" vertical="center"/>
    </xf>
    <xf numFmtId="0" fontId="5" fillId="0" borderId="31" xfId="3" applyFont="1" applyBorder="1" applyAlignment="1">
      <alignment horizontal="center" wrapText="1"/>
    </xf>
    <xf numFmtId="165" fontId="5" fillId="0" borderId="6" xfId="3" applyNumberFormat="1" applyFont="1" applyBorder="1" applyAlignment="1">
      <alignment horizontal="right" vertical="center"/>
    </xf>
    <xf numFmtId="165" fontId="5" fillId="0" borderId="9" xfId="3" applyNumberFormat="1" applyFont="1" applyBorder="1" applyAlignment="1">
      <alignment horizontal="right" vertical="center"/>
    </xf>
    <xf numFmtId="165" fontId="5" fillId="0" borderId="12" xfId="3" applyNumberFormat="1" applyFont="1" applyBorder="1" applyAlignment="1">
      <alignment horizontal="right" vertical="center"/>
    </xf>
    <xf numFmtId="0" fontId="2" fillId="0" borderId="0" xfId="4" applyFont="1" applyBorder="1" applyAlignment="1">
      <alignment horizontal="center" vertical="center" wrapText="1"/>
    </xf>
    <xf numFmtId="0" fontId="4" fillId="0" borderId="0" xfId="4" applyFont="1" applyBorder="1" applyAlignment="1">
      <alignment horizontal="center" vertical="center"/>
    </xf>
    <xf numFmtId="0" fontId="4" fillId="0" borderId="13" xfId="4" applyBorder="1" applyAlignment="1">
      <alignment horizontal="center" vertical="center" wrapText="1"/>
    </xf>
    <xf numFmtId="0" fontId="5" fillId="0" borderId="28" xfId="4" applyFont="1" applyBorder="1" applyAlignment="1">
      <alignment horizontal="center" wrapText="1"/>
    </xf>
    <xf numFmtId="0" fontId="5" fillId="0" borderId="17" xfId="4" applyFont="1" applyBorder="1" applyAlignment="1">
      <alignment horizontal="center" wrapText="1"/>
    </xf>
    <xf numFmtId="0" fontId="5" fillId="0" borderId="18" xfId="4" applyFont="1" applyBorder="1" applyAlignment="1">
      <alignment horizontal="center" wrapText="1"/>
    </xf>
    <xf numFmtId="0" fontId="5" fillId="0" borderId="6" xfId="4" applyFont="1" applyBorder="1" applyAlignment="1">
      <alignment horizontal="left" vertical="top" wrapText="1"/>
    </xf>
    <xf numFmtId="164" fontId="5" fillId="0" borderId="24" xfId="4" applyNumberFormat="1" applyFont="1" applyBorder="1" applyAlignment="1">
      <alignment horizontal="right" vertical="center"/>
    </xf>
    <xf numFmtId="165" fontId="5" fillId="0" borderId="25" xfId="4" applyNumberFormat="1" applyFont="1" applyBorder="1" applyAlignment="1">
      <alignment horizontal="right" vertical="center"/>
    </xf>
    <xf numFmtId="166" fontId="5" fillId="0" borderId="25" xfId="4" applyNumberFormat="1" applyFont="1" applyBorder="1" applyAlignment="1">
      <alignment horizontal="right" vertical="center"/>
    </xf>
    <xf numFmtId="166" fontId="5" fillId="0" borderId="26" xfId="4" applyNumberFormat="1" applyFont="1" applyBorder="1" applyAlignment="1">
      <alignment horizontal="right" vertical="center"/>
    </xf>
    <xf numFmtId="0" fontId="5" fillId="0" borderId="9" xfId="4" applyFont="1" applyBorder="1" applyAlignment="1">
      <alignment horizontal="left" vertical="top" wrapText="1"/>
    </xf>
    <xf numFmtId="164" fontId="5" fillId="0" borderId="29" xfId="4" applyNumberFormat="1" applyFont="1" applyBorder="1" applyAlignment="1">
      <alignment horizontal="right" vertical="center"/>
    </xf>
    <xf numFmtId="165" fontId="5" fillId="0" borderId="1" xfId="4" applyNumberFormat="1" applyFont="1" applyBorder="1" applyAlignment="1">
      <alignment horizontal="right" vertical="center"/>
    </xf>
    <xf numFmtId="166" fontId="5" fillId="0" borderId="1" xfId="4" applyNumberFormat="1" applyFont="1" applyBorder="1" applyAlignment="1">
      <alignment horizontal="right" vertical="center"/>
    </xf>
    <xf numFmtId="166" fontId="5" fillId="0" borderId="30" xfId="4" applyNumberFormat="1" applyFont="1" applyBorder="1" applyAlignment="1">
      <alignment horizontal="right" vertical="center"/>
    </xf>
    <xf numFmtId="167" fontId="5" fillId="0" borderId="29" xfId="4" applyNumberFormat="1" applyFont="1" applyBorder="1" applyAlignment="1">
      <alignment horizontal="right" vertical="center"/>
    </xf>
    <xf numFmtId="168" fontId="5" fillId="0" borderId="1" xfId="4" applyNumberFormat="1" applyFont="1" applyBorder="1" applyAlignment="1">
      <alignment horizontal="right" vertical="center"/>
    </xf>
    <xf numFmtId="0" fontId="5" fillId="0" borderId="12" xfId="4" applyFont="1" applyBorder="1" applyAlignment="1">
      <alignment horizontal="left" vertical="top" wrapText="1"/>
    </xf>
    <xf numFmtId="164" fontId="5" fillId="0" borderId="27" xfId="4" applyNumberFormat="1" applyFont="1" applyBorder="1" applyAlignment="1">
      <alignment horizontal="right" vertical="center"/>
    </xf>
    <xf numFmtId="165" fontId="5" fillId="0" borderId="21" xfId="4" applyNumberFormat="1" applyFont="1" applyBorder="1" applyAlignment="1">
      <alignment horizontal="right" vertical="center"/>
    </xf>
    <xf numFmtId="166" fontId="5" fillId="0" borderId="21" xfId="4" applyNumberFormat="1" applyFont="1" applyBorder="1" applyAlignment="1">
      <alignment horizontal="right" vertical="center"/>
    </xf>
    <xf numFmtId="166" fontId="5" fillId="0" borderId="22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/>
    </xf>
    <xf numFmtId="0" fontId="4" fillId="0" borderId="0" xfId="4"/>
    <xf numFmtId="0" fontId="4" fillId="0" borderId="13" xfId="4" applyBorder="1" applyAlignment="1">
      <alignment horizontal="center" vertical="center" wrapText="1"/>
    </xf>
    <xf numFmtId="0" fontId="5" fillId="0" borderId="6" xfId="4" applyFont="1" applyBorder="1" applyAlignment="1">
      <alignment horizontal="center" wrapText="1"/>
    </xf>
    <xf numFmtId="0" fontId="4" fillId="0" borderId="12" xfId="4" applyFont="1" applyBorder="1" applyAlignment="1">
      <alignment horizontal="center" vertical="center"/>
    </xf>
    <xf numFmtId="0" fontId="5" fillId="0" borderId="31" xfId="4" applyFont="1" applyBorder="1" applyAlignment="1">
      <alignment horizontal="center" wrapText="1"/>
    </xf>
    <xf numFmtId="165" fontId="5" fillId="0" borderId="6" xfId="4" applyNumberFormat="1" applyFont="1" applyBorder="1" applyAlignment="1">
      <alignment horizontal="right" vertical="center"/>
    </xf>
    <xf numFmtId="165" fontId="5" fillId="0" borderId="9" xfId="4" applyNumberFormat="1" applyFont="1" applyBorder="1" applyAlignment="1">
      <alignment horizontal="right" vertical="center"/>
    </xf>
    <xf numFmtId="165" fontId="5" fillId="0" borderId="12" xfId="4" applyNumberFormat="1" applyFont="1" applyBorder="1" applyAlignment="1">
      <alignment horizontal="right" vertical="center"/>
    </xf>
    <xf numFmtId="0" fontId="5" fillId="0" borderId="0" xfId="4" applyFont="1" applyBorder="1" applyAlignment="1">
      <alignment horizontal="left" vertical="top" wrapText="1"/>
    </xf>
    <xf numFmtId="0" fontId="4" fillId="0" borderId="0" xfId="4" applyFont="1" applyBorder="1" applyAlignment="1">
      <alignment horizontal="center" vertical="center" wrapText="1"/>
    </xf>
    <xf numFmtId="0" fontId="5" fillId="0" borderId="0" xfId="3" applyFont="1" applyBorder="1" applyAlignment="1">
      <alignment horizontal="left" vertical="top" wrapText="1"/>
    </xf>
    <xf numFmtId="0" fontId="4" fillId="0" borderId="0" xfId="3" applyFont="1" applyBorder="1" applyAlignment="1">
      <alignment horizontal="center" vertical="center" wrapText="1"/>
    </xf>
    <xf numFmtId="0" fontId="2" fillId="0" borderId="0" xfId="5" applyFont="1" applyBorder="1" applyAlignment="1">
      <alignment horizontal="center" vertical="center" wrapText="1"/>
    </xf>
    <xf numFmtId="0" fontId="4" fillId="0" borderId="0" xfId="5" applyFont="1" applyBorder="1" applyAlignment="1">
      <alignment horizontal="center" vertical="center"/>
    </xf>
    <xf numFmtId="0" fontId="5" fillId="0" borderId="6" xfId="5" applyFont="1" applyBorder="1" applyAlignment="1">
      <alignment horizontal="left" vertical="top" wrapText="1"/>
    </xf>
    <xf numFmtId="0" fontId="5" fillId="0" borderId="9" xfId="5" applyFont="1" applyBorder="1" applyAlignment="1">
      <alignment horizontal="left" vertical="top" wrapText="1"/>
    </xf>
    <xf numFmtId="164" fontId="5" fillId="0" borderId="29" xfId="5" applyNumberFormat="1" applyFont="1" applyBorder="1" applyAlignment="1">
      <alignment horizontal="right" vertical="center"/>
    </xf>
    <xf numFmtId="164" fontId="5" fillId="0" borderId="1" xfId="5" applyNumberFormat="1" applyFont="1" applyBorder="1" applyAlignment="1">
      <alignment horizontal="right" vertical="center"/>
    </xf>
    <xf numFmtId="167" fontId="5" fillId="0" borderId="29" xfId="5" applyNumberFormat="1" applyFont="1" applyBorder="1" applyAlignment="1">
      <alignment horizontal="right" vertical="center"/>
    </xf>
    <xf numFmtId="167" fontId="5" fillId="0" borderId="1" xfId="5" applyNumberFormat="1" applyFont="1" applyBorder="1" applyAlignment="1">
      <alignment horizontal="right" vertical="center"/>
    </xf>
    <xf numFmtId="0" fontId="5" fillId="0" borderId="12" xfId="5" applyFont="1" applyBorder="1" applyAlignment="1">
      <alignment horizontal="left" vertical="top" wrapText="1"/>
    </xf>
    <xf numFmtId="164" fontId="5" fillId="0" borderId="27" xfId="5" applyNumberFormat="1" applyFont="1" applyBorder="1" applyAlignment="1">
      <alignment horizontal="right" vertical="center"/>
    </xf>
    <xf numFmtId="164" fontId="5" fillId="0" borderId="21" xfId="5" applyNumberFormat="1" applyFont="1" applyBorder="1" applyAlignment="1">
      <alignment horizontal="right" vertical="center"/>
    </xf>
    <xf numFmtId="0" fontId="5" fillId="0" borderId="32" xfId="5" applyFont="1" applyBorder="1" applyAlignment="1">
      <alignment horizontal="center" wrapText="1"/>
    </xf>
    <xf numFmtId="0" fontId="4" fillId="0" borderId="23" xfId="5" applyBorder="1" applyAlignment="1">
      <alignment horizontal="center" vertical="center" wrapText="1"/>
    </xf>
    <xf numFmtId="0" fontId="4" fillId="0" borderId="7" xfId="5" applyFont="1" applyBorder="1" applyAlignment="1">
      <alignment horizontal="center" vertical="center"/>
    </xf>
    <xf numFmtId="0" fontId="4" fillId="0" borderId="10" xfId="5" applyFont="1" applyBorder="1" applyAlignment="1">
      <alignment horizontal="center" vertical="center"/>
    </xf>
    <xf numFmtId="0" fontId="5" fillId="0" borderId="33" xfId="5" applyFont="1" applyBorder="1" applyAlignment="1">
      <alignment horizontal="center" wrapText="1"/>
    </xf>
    <xf numFmtId="0" fontId="4" fillId="0" borderId="34" xfId="5" applyFont="1" applyBorder="1" applyAlignment="1">
      <alignment horizontal="center" vertical="center"/>
    </xf>
    <xf numFmtId="0" fontId="4" fillId="0" borderId="35" xfId="5" applyFont="1" applyBorder="1" applyAlignment="1">
      <alignment horizontal="center" vertical="center"/>
    </xf>
    <xf numFmtId="0" fontId="5" fillId="0" borderId="36" xfId="5" applyFont="1" applyBorder="1" applyAlignment="1">
      <alignment horizontal="center" wrapText="1"/>
    </xf>
    <xf numFmtId="0" fontId="5" fillId="0" borderId="37" xfId="5" applyFont="1" applyBorder="1" applyAlignment="1">
      <alignment horizontal="center" wrapText="1"/>
    </xf>
    <xf numFmtId="0" fontId="5" fillId="0" borderId="38" xfId="5" applyFont="1" applyBorder="1" applyAlignment="1">
      <alignment horizontal="center" wrapText="1"/>
    </xf>
    <xf numFmtId="0" fontId="5" fillId="0" borderId="39" xfId="5" applyFont="1" applyBorder="1" applyAlignment="1">
      <alignment horizontal="center" wrapText="1"/>
    </xf>
    <xf numFmtId="0" fontId="5" fillId="0" borderId="40" xfId="5" applyFont="1" applyBorder="1" applyAlignment="1">
      <alignment horizontal="center" wrapText="1"/>
    </xf>
    <xf numFmtId="0" fontId="4" fillId="0" borderId="0" xfId="2" applyFont="1" applyBorder="1" applyAlignment="1">
      <alignment horizontal="center" vertical="center"/>
    </xf>
    <xf numFmtId="0" fontId="5" fillId="0" borderId="0" xfId="2" applyFont="1" applyBorder="1" applyAlignment="1">
      <alignment horizontal="left" vertical="top" wrapText="1"/>
    </xf>
    <xf numFmtId="169" fontId="5" fillId="0" borderId="0" xfId="2" applyNumberFormat="1" applyFont="1" applyBorder="1" applyAlignment="1">
      <alignment horizontal="right" vertical="top"/>
    </xf>
  </cellXfs>
  <cellStyles count="6">
    <cellStyle name="Normal" xfId="0" builtinId="0"/>
    <cellStyle name="Normal_Common" xfId="1"/>
    <cellStyle name="Normal_Composite" xfId="2"/>
    <cellStyle name="Normal_Rural" xfId="4"/>
    <cellStyle name="Normal_Sheet1" xfId="5"/>
    <cellStyle name="Normal_Urban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47</xdr:row>
      <xdr:rowOff>0</xdr:rowOff>
    </xdr:from>
    <xdr:to>
      <xdr:col>9</xdr:col>
      <xdr:colOff>590550</xdr:colOff>
      <xdr:row>72</xdr:row>
      <xdr:rowOff>38100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8753475"/>
          <a:ext cx="5991225" cy="48006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93"/>
  <sheetViews>
    <sheetView workbookViewId="0">
      <selection activeCell="K1" sqref="K1:K1048576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38</v>
      </c>
    </row>
    <row r="2" spans="1:12" ht="15.75" customHeight="1" thickBot="1" x14ac:dyDescent="0.3">
      <c r="H2" s="5" t="s">
        <v>6</v>
      </c>
      <c r="I2" s="47"/>
      <c r="J2" s="3"/>
    </row>
    <row r="3" spans="1:12" ht="15.75" thickBot="1" x14ac:dyDescent="0.3">
      <c r="B3" s="5" t="s">
        <v>0</v>
      </c>
      <c r="C3" s="47"/>
      <c r="D3" s="47"/>
      <c r="E3" s="47"/>
      <c r="F3" s="47"/>
      <c r="H3" s="70" t="s">
        <v>48</v>
      </c>
      <c r="I3" s="71" t="s">
        <v>4</v>
      </c>
      <c r="J3" s="3"/>
      <c r="K3" s="4" t="s">
        <v>8</v>
      </c>
      <c r="L3" s="4"/>
    </row>
    <row r="4" spans="1:12" ht="27" thickBot="1" x14ac:dyDescent="0.3">
      <c r="B4" s="48" t="s">
        <v>48</v>
      </c>
      <c r="C4" s="49" t="s">
        <v>1</v>
      </c>
      <c r="D4" s="50" t="s">
        <v>39</v>
      </c>
      <c r="E4" s="50" t="s">
        <v>40</v>
      </c>
      <c r="F4" s="51" t="s">
        <v>2</v>
      </c>
      <c r="H4" s="72"/>
      <c r="I4" s="73" t="s">
        <v>5</v>
      </c>
      <c r="J4" s="3"/>
      <c r="K4" s="1" t="s">
        <v>9</v>
      </c>
      <c r="L4" s="1" t="s">
        <v>10</v>
      </c>
    </row>
    <row r="5" spans="1:12" x14ac:dyDescent="0.25">
      <c r="B5" s="52" t="s">
        <v>49</v>
      </c>
      <c r="C5" s="53">
        <v>5.4293599405583273E-2</v>
      </c>
      <c r="D5" s="54">
        <v>0.22659612633310253</v>
      </c>
      <c r="E5" s="55">
        <v>18843</v>
      </c>
      <c r="F5" s="56">
        <v>1</v>
      </c>
      <c r="H5" s="52" t="s">
        <v>49</v>
      </c>
      <c r="I5" s="74">
        <v>1.1360934034367824E-2</v>
      </c>
      <c r="J5" s="3"/>
      <c r="K5">
        <f>((1-C5)/D5)*I5</f>
        <v>4.7415232585390564E-2</v>
      </c>
      <c r="L5">
        <f>((0-C5)/D5)*I5</f>
        <v>-2.7221383318286408E-3</v>
      </c>
    </row>
    <row r="6" spans="1:12" x14ac:dyDescent="0.25">
      <c r="B6" s="57" t="s">
        <v>50</v>
      </c>
      <c r="C6" s="58">
        <v>4.7022609064855107E-2</v>
      </c>
      <c r="D6" s="59">
        <v>0.21168722989729344</v>
      </c>
      <c r="E6" s="60">
        <v>18843</v>
      </c>
      <c r="F6" s="61">
        <v>1</v>
      </c>
      <c r="H6" s="57" t="s">
        <v>50</v>
      </c>
      <c r="I6" s="75">
        <v>-9.6756376939043478E-4</v>
      </c>
      <c r="J6" s="3"/>
      <c r="K6">
        <f t="shared" ref="K6:K16" si="0">((1-C6)/D6)*I6</f>
        <v>-4.3557960343873344E-3</v>
      </c>
      <c r="L6">
        <f t="shared" ref="L6:L69" si="1">((0-C6)/D6)*I6</f>
        <v>2.1492733829734786E-4</v>
      </c>
    </row>
    <row r="7" spans="1:12" x14ac:dyDescent="0.25">
      <c r="B7" s="57" t="s">
        <v>51</v>
      </c>
      <c r="C7" s="58">
        <v>5.5726568304850866E-3</v>
      </c>
      <c r="D7" s="59">
        <v>7.4441939297244727E-2</v>
      </c>
      <c r="E7" s="60">
        <v>18843</v>
      </c>
      <c r="F7" s="61">
        <v>1</v>
      </c>
      <c r="H7" s="57" t="s">
        <v>51</v>
      </c>
      <c r="I7" s="75">
        <v>-3.0758962618601788E-3</v>
      </c>
      <c r="J7" s="3"/>
      <c r="K7">
        <f t="shared" si="0"/>
        <v>-4.1089141100060941E-2</v>
      </c>
      <c r="L7">
        <f t="shared" si="1"/>
        <v>2.3025883628683349E-4</v>
      </c>
    </row>
    <row r="8" spans="1:12" ht="24" x14ac:dyDescent="0.25">
      <c r="B8" s="57" t="s">
        <v>52</v>
      </c>
      <c r="C8" s="58">
        <v>0.14435834837066128</v>
      </c>
      <c r="D8" s="59">
        <v>0.35145272175124348</v>
      </c>
      <c r="E8" s="60">
        <v>18843</v>
      </c>
      <c r="F8" s="61">
        <v>1</v>
      </c>
      <c r="H8" s="57" t="s">
        <v>52</v>
      </c>
      <c r="I8" s="75">
        <v>-2.6404253337223675E-2</v>
      </c>
      <c r="J8" s="3"/>
      <c r="K8">
        <f t="shared" si="0"/>
        <v>-6.4283408655723712E-2</v>
      </c>
      <c r="L8">
        <f t="shared" si="1"/>
        <v>1.0845482666143685E-2</v>
      </c>
    </row>
    <row r="9" spans="1:12" x14ac:dyDescent="0.25">
      <c r="B9" s="57" t="s">
        <v>53</v>
      </c>
      <c r="C9" s="58">
        <v>0.10317376074726675</v>
      </c>
      <c r="D9" s="59">
        <v>0.30418569302407078</v>
      </c>
      <c r="E9" s="60">
        <v>18843</v>
      </c>
      <c r="F9" s="61">
        <v>1</v>
      </c>
      <c r="H9" s="57" t="s">
        <v>53</v>
      </c>
      <c r="I9" s="75">
        <v>-9.0232632995146944E-3</v>
      </c>
      <c r="J9" s="3"/>
      <c r="K9">
        <f t="shared" si="0"/>
        <v>-2.6603155494399316E-2</v>
      </c>
      <c r="L9">
        <f t="shared" si="1"/>
        <v>3.0605121482490398E-3</v>
      </c>
    </row>
    <row r="10" spans="1:12" x14ac:dyDescent="0.25">
      <c r="B10" s="57" t="s">
        <v>54</v>
      </c>
      <c r="C10" s="58">
        <v>5.0896932385097127E-2</v>
      </c>
      <c r="D10" s="59">
        <v>0.21978724862666685</v>
      </c>
      <c r="E10" s="60">
        <v>18843</v>
      </c>
      <c r="F10" s="61">
        <v>1</v>
      </c>
      <c r="H10" s="57" t="s">
        <v>54</v>
      </c>
      <c r="I10" s="75">
        <v>3.3381222988885895E-3</v>
      </c>
      <c r="J10" s="3"/>
      <c r="K10">
        <f t="shared" si="0"/>
        <v>1.441494961034091E-2</v>
      </c>
      <c r="L10">
        <f t="shared" si="1"/>
        <v>-7.7302111929301192E-4</v>
      </c>
    </row>
    <row r="11" spans="1:12" x14ac:dyDescent="0.25">
      <c r="B11" s="57" t="s">
        <v>55</v>
      </c>
      <c r="C11" s="58">
        <v>0.1064642819233627</v>
      </c>
      <c r="D11" s="59">
        <v>0.30843093002793986</v>
      </c>
      <c r="E11" s="60">
        <v>18843</v>
      </c>
      <c r="F11" s="61">
        <v>1</v>
      </c>
      <c r="H11" s="57" t="s">
        <v>55</v>
      </c>
      <c r="I11" s="75">
        <v>-1.0751813021576932E-2</v>
      </c>
      <c r="J11" s="3"/>
      <c r="K11">
        <f t="shared" si="0"/>
        <v>-3.1148396718805735E-2</v>
      </c>
      <c r="L11">
        <f t="shared" si="1"/>
        <v>3.7113140780425458E-3</v>
      </c>
    </row>
    <row r="12" spans="1:12" x14ac:dyDescent="0.25">
      <c r="B12" s="57" t="s">
        <v>56</v>
      </c>
      <c r="C12" s="58">
        <v>0.11331068888653009</v>
      </c>
      <c r="D12" s="59">
        <v>0.31697220173161728</v>
      </c>
      <c r="E12" s="60">
        <v>18843</v>
      </c>
      <c r="F12" s="61">
        <v>1</v>
      </c>
      <c r="H12" s="57" t="s">
        <v>56</v>
      </c>
      <c r="I12" s="75">
        <v>-2.3202391125751877E-2</v>
      </c>
      <c r="J12" s="3"/>
      <c r="K12">
        <f t="shared" si="0"/>
        <v>-6.4905730190490951E-2</v>
      </c>
      <c r="L12">
        <f t="shared" si="1"/>
        <v>8.2943517062727106E-3</v>
      </c>
    </row>
    <row r="13" spans="1:12" x14ac:dyDescent="0.25">
      <c r="B13" s="57" t="s">
        <v>57</v>
      </c>
      <c r="C13" s="58">
        <v>2.2609064855110921E-2</v>
      </c>
      <c r="D13" s="59">
        <v>0.1486536075629844</v>
      </c>
      <c r="E13" s="60">
        <v>18843</v>
      </c>
      <c r="F13" s="61">
        <v>1</v>
      </c>
      <c r="H13" s="57" t="s">
        <v>57</v>
      </c>
      <c r="I13" s="75">
        <v>-9.481578811291214E-3</v>
      </c>
      <c r="J13" s="3"/>
      <c r="K13">
        <f t="shared" si="0"/>
        <v>-6.2340963888759829E-2</v>
      </c>
      <c r="L13">
        <f t="shared" si="1"/>
        <v>1.4420748597204433E-3</v>
      </c>
    </row>
    <row r="14" spans="1:12" x14ac:dyDescent="0.25">
      <c r="B14" s="57" t="s">
        <v>58</v>
      </c>
      <c r="C14" s="58">
        <v>1.0986094894384886E-2</v>
      </c>
      <c r="D14" s="59">
        <v>0.10423723237574599</v>
      </c>
      <c r="E14" s="60">
        <v>18843</v>
      </c>
      <c r="F14" s="61">
        <v>1</v>
      </c>
      <c r="H14" s="57" t="s">
        <v>58</v>
      </c>
      <c r="I14" s="75">
        <v>2.6267508902639248E-3</v>
      </c>
      <c r="J14" s="3"/>
      <c r="K14">
        <f t="shared" si="0"/>
        <v>2.4922890760902969E-2</v>
      </c>
      <c r="L14">
        <f t="shared" si="1"/>
        <v>-2.7684670713747864E-4</v>
      </c>
    </row>
    <row r="15" spans="1:12" x14ac:dyDescent="0.25">
      <c r="B15" s="57" t="s">
        <v>59</v>
      </c>
      <c r="C15" s="58">
        <v>1.539114743657786E-3</v>
      </c>
      <c r="D15" s="59">
        <v>3.9201350352553066E-2</v>
      </c>
      <c r="E15" s="60">
        <v>18843</v>
      </c>
      <c r="F15" s="61">
        <v>1</v>
      </c>
      <c r="H15" s="57" t="s">
        <v>59</v>
      </c>
      <c r="I15" s="75">
        <v>-2.9370604358156228E-3</v>
      </c>
      <c r="J15" s="3"/>
      <c r="K15">
        <f t="shared" si="0"/>
        <v>-7.4807115990198472E-2</v>
      </c>
      <c r="L15">
        <f t="shared" si="1"/>
        <v>1.1531421696251294E-4</v>
      </c>
    </row>
    <row r="16" spans="1:12" x14ac:dyDescent="0.25">
      <c r="B16" s="57" t="s">
        <v>60</v>
      </c>
      <c r="C16" s="58">
        <v>8.863178006581042E-2</v>
      </c>
      <c r="D16" s="59">
        <v>0.28421151916869286</v>
      </c>
      <c r="E16" s="60">
        <v>18843</v>
      </c>
      <c r="F16" s="61">
        <v>1</v>
      </c>
      <c r="H16" s="57" t="s">
        <v>60</v>
      </c>
      <c r="I16" s="75">
        <v>-2.4247526305197428E-2</v>
      </c>
      <c r="J16" s="3"/>
      <c r="K16">
        <f t="shared" si="0"/>
        <v>-7.7753445571848087E-2</v>
      </c>
      <c r="L16">
        <f t="shared" si="1"/>
        <v>7.5616267240266877E-3</v>
      </c>
    </row>
    <row r="17" spans="2:12" x14ac:dyDescent="0.25">
      <c r="B17" s="57" t="s">
        <v>61</v>
      </c>
      <c r="C17" s="58">
        <v>0.24291476488695468</v>
      </c>
      <c r="D17" s="59">
        <v>0.42884400647189885</v>
      </c>
      <c r="E17" s="60">
        <v>18843</v>
      </c>
      <c r="F17" s="61">
        <v>1</v>
      </c>
      <c r="H17" s="57" t="s">
        <v>61</v>
      </c>
      <c r="I17" s="75">
        <v>6.618127234728105E-2</v>
      </c>
      <c r="J17" s="3"/>
      <c r="K17">
        <f>((1-C17)/D17)*I17</f>
        <v>0.11683703952711068</v>
      </c>
      <c r="L17">
        <f t="shared" si="1"/>
        <v>-3.7487776369827239E-2</v>
      </c>
    </row>
    <row r="18" spans="2:12" ht="24" x14ac:dyDescent="0.25">
      <c r="B18" s="57" t="s">
        <v>62</v>
      </c>
      <c r="C18" s="58">
        <v>4.8327137546468396E-3</v>
      </c>
      <c r="D18" s="59">
        <v>6.9327452512080584E-2</v>
      </c>
      <c r="E18" s="60">
        <v>18843</v>
      </c>
      <c r="F18" s="61">
        <v>13</v>
      </c>
      <c r="H18" s="57" t="s">
        <v>62</v>
      </c>
      <c r="I18" s="75">
        <v>1.1836076162294941E-2</v>
      </c>
      <c r="J18" s="3"/>
      <c r="K18">
        <f t="shared" ref="K18:K81" si="2">((1-C18)/D18)*I18</f>
        <v>0.1699020426601115</v>
      </c>
      <c r="L18">
        <f t="shared" si="1"/>
        <v>-8.2507529121458704E-4</v>
      </c>
    </row>
    <row r="19" spans="2:12" x14ac:dyDescent="0.25">
      <c r="B19" s="57" t="s">
        <v>63</v>
      </c>
      <c r="C19" s="58">
        <v>0.20111524163568772</v>
      </c>
      <c r="D19" s="59">
        <v>0.40070634614048939</v>
      </c>
      <c r="E19" s="60">
        <v>18843</v>
      </c>
      <c r="F19" s="61">
        <v>13</v>
      </c>
      <c r="H19" s="57" t="s">
        <v>63</v>
      </c>
      <c r="I19" s="75">
        <v>5.1142275777860735E-2</v>
      </c>
      <c r="J19" s="3"/>
      <c r="K19">
        <f t="shared" si="2"/>
        <v>0.10196191056248639</v>
      </c>
      <c r="L19">
        <f t="shared" si="1"/>
        <v>-2.5668400937322075E-2</v>
      </c>
    </row>
    <row r="20" spans="2:12" x14ac:dyDescent="0.25">
      <c r="B20" s="57" t="s">
        <v>64</v>
      </c>
      <c r="C20" s="58">
        <v>0.35921402018056292</v>
      </c>
      <c r="D20" s="59">
        <v>0.47961725617861795</v>
      </c>
      <c r="E20" s="60">
        <v>18843</v>
      </c>
      <c r="F20" s="61">
        <v>13</v>
      </c>
      <c r="H20" s="57" t="s">
        <v>64</v>
      </c>
      <c r="I20" s="75">
        <v>1.7554682006513184E-2</v>
      </c>
      <c r="J20" s="3"/>
      <c r="K20">
        <f t="shared" si="2"/>
        <v>2.3453689301314341E-2</v>
      </c>
      <c r="L20">
        <f t="shared" si="1"/>
        <v>-1.3147750243170083E-2</v>
      </c>
    </row>
    <row r="21" spans="2:12" ht="24" x14ac:dyDescent="0.25">
      <c r="B21" s="57" t="s">
        <v>65</v>
      </c>
      <c r="C21" s="58">
        <v>1.3276686139139671E-3</v>
      </c>
      <c r="D21" s="59">
        <v>3.6401393840776147E-2</v>
      </c>
      <c r="E21" s="60">
        <v>18843</v>
      </c>
      <c r="F21" s="61">
        <v>13</v>
      </c>
      <c r="H21" s="57" t="s">
        <v>65</v>
      </c>
      <c r="I21" s="75">
        <v>6.9498563364209318E-4</v>
      </c>
      <c r="J21" s="3"/>
      <c r="K21">
        <f t="shared" si="2"/>
        <v>1.9066932603325464E-2</v>
      </c>
      <c r="L21">
        <f t="shared" si="1"/>
        <v>-2.5348222019842413E-5</v>
      </c>
    </row>
    <row r="22" spans="2:12" x14ac:dyDescent="0.25">
      <c r="B22" s="57" t="s">
        <v>66</v>
      </c>
      <c r="C22" s="58">
        <v>6.9569835369091872E-3</v>
      </c>
      <c r="D22" s="59">
        <v>8.3091419605975117E-2</v>
      </c>
      <c r="E22" s="60">
        <v>18843</v>
      </c>
      <c r="F22" s="61">
        <v>13</v>
      </c>
      <c r="H22" s="57" t="s">
        <v>66</v>
      </c>
      <c r="I22" s="75">
        <v>-3.958920073455943E-3</v>
      </c>
      <c r="J22" s="3"/>
      <c r="K22">
        <f t="shared" si="2"/>
        <v>-4.7313885721580143E-2</v>
      </c>
      <c r="L22">
        <f t="shared" si="1"/>
        <v>3.3146794104107162E-4</v>
      </c>
    </row>
    <row r="23" spans="2:12" x14ac:dyDescent="0.25">
      <c r="B23" s="57" t="s">
        <v>67</v>
      </c>
      <c r="C23" s="58">
        <v>2.8093467870419542E-2</v>
      </c>
      <c r="D23" s="59">
        <v>0.1651872741871066</v>
      </c>
      <c r="E23" s="60">
        <v>18843</v>
      </c>
      <c r="F23" s="61">
        <v>13</v>
      </c>
      <c r="H23" s="57" t="s">
        <v>67</v>
      </c>
      <c r="I23" s="75">
        <v>-1.2336171651511281E-2</v>
      </c>
      <c r="J23" s="3"/>
      <c r="K23">
        <f t="shared" si="2"/>
        <v>-7.258189753766997E-2</v>
      </c>
      <c r="L23">
        <f t="shared" si="1"/>
        <v>2.0980178021653144E-3</v>
      </c>
    </row>
    <row r="24" spans="2:12" x14ac:dyDescent="0.25">
      <c r="B24" s="57" t="s">
        <v>68</v>
      </c>
      <c r="C24" s="58">
        <v>1.6994158258098779E-3</v>
      </c>
      <c r="D24" s="59">
        <v>4.1175810075799457E-2</v>
      </c>
      <c r="E24" s="60">
        <v>18843</v>
      </c>
      <c r="F24" s="61">
        <v>13</v>
      </c>
      <c r="H24" s="57" t="s">
        <v>68</v>
      </c>
      <c r="I24" s="75">
        <v>-3.2912476384907453E-3</v>
      </c>
      <c r="J24" s="3"/>
      <c r="K24">
        <f t="shared" si="2"/>
        <v>-7.97957449803358E-2</v>
      </c>
      <c r="L24">
        <f t="shared" si="1"/>
        <v>1.3583699539157067E-4</v>
      </c>
    </row>
    <row r="25" spans="2:12" x14ac:dyDescent="0.25">
      <c r="B25" s="57" t="s">
        <v>69</v>
      </c>
      <c r="C25" s="58">
        <v>2.0180562931492296E-3</v>
      </c>
      <c r="D25" s="59">
        <v>4.4863137272348891E-2</v>
      </c>
      <c r="E25" s="60">
        <v>18843</v>
      </c>
      <c r="F25" s="61">
        <v>13</v>
      </c>
      <c r="H25" s="57" t="s">
        <v>69</v>
      </c>
      <c r="I25" s="75">
        <v>-1.4546824556718923E-3</v>
      </c>
      <c r="J25" s="3"/>
      <c r="K25">
        <f t="shared" si="2"/>
        <v>-3.2359458407347379E-2</v>
      </c>
      <c r="L25">
        <f t="shared" si="1"/>
        <v>6.5435260721541076E-5</v>
      </c>
    </row>
    <row r="26" spans="2:12" x14ac:dyDescent="0.25">
      <c r="B26" s="57" t="s">
        <v>70</v>
      </c>
      <c r="C26" s="58">
        <v>0.36776420605416893</v>
      </c>
      <c r="D26" s="59">
        <v>0.48204316469037406</v>
      </c>
      <c r="E26" s="60">
        <v>18843</v>
      </c>
      <c r="F26" s="61">
        <v>13</v>
      </c>
      <c r="H26" s="57" t="s">
        <v>70</v>
      </c>
      <c r="I26" s="75">
        <v>-5.7441695628187107E-2</v>
      </c>
      <c r="J26" s="3"/>
      <c r="K26">
        <f t="shared" si="2"/>
        <v>-7.5339095544293397E-2</v>
      </c>
      <c r="L26">
        <f t="shared" si="1"/>
        <v>4.3823875400607469E-2</v>
      </c>
    </row>
    <row r="27" spans="2:12" ht="24" x14ac:dyDescent="0.25">
      <c r="B27" s="57" t="s">
        <v>71</v>
      </c>
      <c r="C27" s="58">
        <v>8.7565674255691769E-3</v>
      </c>
      <c r="D27" s="59">
        <v>9.3168399254332401E-2</v>
      </c>
      <c r="E27" s="60">
        <v>18843</v>
      </c>
      <c r="F27" s="61">
        <v>0</v>
      </c>
      <c r="H27" s="57" t="s">
        <v>71</v>
      </c>
      <c r="I27" s="75">
        <v>5.672479493505786E-3</v>
      </c>
      <c r="J27" s="3"/>
      <c r="K27">
        <f t="shared" si="2"/>
        <v>6.0351021262064659E-2</v>
      </c>
      <c r="L27">
        <f t="shared" si="1"/>
        <v>-5.3313623023025318E-4</v>
      </c>
    </row>
    <row r="28" spans="2:12" ht="24" x14ac:dyDescent="0.25">
      <c r="B28" s="57" t="s">
        <v>72</v>
      </c>
      <c r="C28" s="58">
        <v>1.342673671920607E-2</v>
      </c>
      <c r="D28" s="59">
        <v>0.11509631831032403</v>
      </c>
      <c r="E28" s="60">
        <v>18843</v>
      </c>
      <c r="F28" s="61">
        <v>0</v>
      </c>
      <c r="H28" s="57" t="s">
        <v>72</v>
      </c>
      <c r="I28" s="75">
        <v>9.4440324750884287E-4</v>
      </c>
      <c r="J28" s="3"/>
      <c r="K28">
        <f t="shared" si="2"/>
        <v>8.0951589714247513E-3</v>
      </c>
      <c r="L28">
        <f t="shared" si="1"/>
        <v>-1.1017080256968595E-4</v>
      </c>
    </row>
    <row r="29" spans="2:12" x14ac:dyDescent="0.25">
      <c r="B29" s="57" t="s">
        <v>73</v>
      </c>
      <c r="C29" s="62">
        <v>3.1112616566157669</v>
      </c>
      <c r="D29" s="63">
        <v>1.9154097594817217</v>
      </c>
      <c r="E29" s="60">
        <v>18843</v>
      </c>
      <c r="F29" s="61">
        <v>619</v>
      </c>
      <c r="H29" s="57" t="s">
        <v>73</v>
      </c>
      <c r="I29" s="75">
        <v>-3.9889296301986642E-2</v>
      </c>
      <c r="J29" s="3"/>
      <c r="K29">
        <f t="shared" si="2"/>
        <v>4.396800286459706E-2</v>
      </c>
      <c r="L29">
        <f t="shared" si="1"/>
        <v>6.47934665047009E-2</v>
      </c>
    </row>
    <row r="30" spans="2:12" x14ac:dyDescent="0.25">
      <c r="B30" s="57" t="s">
        <v>74</v>
      </c>
      <c r="C30" s="58">
        <v>9.5556617295747728E-2</v>
      </c>
      <c r="D30" s="59">
        <v>0.29394321884376096</v>
      </c>
      <c r="E30" s="60">
        <v>18843</v>
      </c>
      <c r="F30" s="61">
        <v>6</v>
      </c>
      <c r="H30" s="57" t="s">
        <v>74</v>
      </c>
      <c r="I30" s="75">
        <v>-2.5812335614924246E-2</v>
      </c>
      <c r="J30" s="3"/>
      <c r="K30">
        <f t="shared" si="2"/>
        <v>-7.9422809040777614E-2</v>
      </c>
      <c r="L30">
        <f t="shared" si="1"/>
        <v>8.3912106752010163E-3</v>
      </c>
    </row>
    <row r="31" spans="2:12" x14ac:dyDescent="0.25">
      <c r="B31" s="57" t="s">
        <v>75</v>
      </c>
      <c r="C31" s="58">
        <v>0.28454637150289319</v>
      </c>
      <c r="D31" s="59">
        <v>0.45113823946826137</v>
      </c>
      <c r="E31" s="60">
        <v>18843</v>
      </c>
      <c r="F31" s="61">
        <v>6</v>
      </c>
      <c r="H31" s="57" t="s">
        <v>75</v>
      </c>
      <c r="I31" s="75">
        <v>-2.4509771920767105E-2</v>
      </c>
      <c r="J31" s="3"/>
      <c r="K31">
        <f t="shared" si="2"/>
        <v>-3.8869693854854434E-2</v>
      </c>
      <c r="L31">
        <f t="shared" si="1"/>
        <v>1.5459045712103565E-2</v>
      </c>
    </row>
    <row r="32" spans="2:12" x14ac:dyDescent="0.25">
      <c r="B32" s="57" t="s">
        <v>76</v>
      </c>
      <c r="C32" s="58">
        <v>9.3273875882571536E-2</v>
      </c>
      <c r="D32" s="59">
        <v>0.29077726364172679</v>
      </c>
      <c r="E32" s="60">
        <v>18843</v>
      </c>
      <c r="F32" s="61">
        <v>6</v>
      </c>
      <c r="H32" s="57" t="s">
        <v>76</v>
      </c>
      <c r="I32" s="75">
        <v>-3.2613525288473763E-2</v>
      </c>
      <c r="J32" s="3"/>
      <c r="K32">
        <f t="shared" si="2"/>
        <v>-0.10169823805433188</v>
      </c>
      <c r="L32">
        <f t="shared" si="1"/>
        <v>1.0461581045752993E-2</v>
      </c>
    </row>
    <row r="33" spans="2:12" x14ac:dyDescent="0.25">
      <c r="B33" s="57" t="s">
        <v>77</v>
      </c>
      <c r="C33" s="58">
        <v>0.19275893188936666</v>
      </c>
      <c r="D33" s="59">
        <v>0.39441302533802231</v>
      </c>
      <c r="E33" s="60">
        <v>18843</v>
      </c>
      <c r="F33" s="61">
        <v>6</v>
      </c>
      <c r="H33" s="57" t="s">
        <v>77</v>
      </c>
      <c r="I33" s="75">
        <v>-1.4019910215299879E-2</v>
      </c>
      <c r="J33" s="3"/>
      <c r="K33">
        <f t="shared" si="2"/>
        <v>-2.8694405534184637E-2</v>
      </c>
      <c r="L33">
        <f t="shared" si="1"/>
        <v>6.8518602192966212E-3</v>
      </c>
    </row>
    <row r="34" spans="2:12" x14ac:dyDescent="0.25">
      <c r="B34" s="57" t="s">
        <v>78</v>
      </c>
      <c r="C34" s="58">
        <v>0.12735573605138822</v>
      </c>
      <c r="D34" s="59">
        <v>0.33332680797945963</v>
      </c>
      <c r="E34" s="60">
        <v>18843</v>
      </c>
      <c r="F34" s="61">
        <v>6</v>
      </c>
      <c r="H34" s="57" t="s">
        <v>78</v>
      </c>
      <c r="I34" s="75">
        <v>6.2882570049927505E-2</v>
      </c>
      <c r="J34" s="3"/>
      <c r="K34">
        <f t="shared" si="2"/>
        <v>0.16462556488945071</v>
      </c>
      <c r="L34">
        <f t="shared" si="1"/>
        <v>-2.4025838311825785E-2</v>
      </c>
    </row>
    <row r="35" spans="2:12" x14ac:dyDescent="0.25">
      <c r="B35" s="57" t="s">
        <v>79</v>
      </c>
      <c r="C35" s="58">
        <v>0.2047565960609439</v>
      </c>
      <c r="D35" s="59">
        <v>0.40347010144159173</v>
      </c>
      <c r="E35" s="60">
        <v>18843</v>
      </c>
      <c r="F35" s="61">
        <v>6</v>
      </c>
      <c r="H35" s="57" t="s">
        <v>79</v>
      </c>
      <c r="I35" s="75">
        <v>3.1586385140881662E-2</v>
      </c>
      <c r="J35" s="3"/>
      <c r="K35">
        <f t="shared" si="2"/>
        <v>6.2257065264106279E-2</v>
      </c>
      <c r="L35">
        <f t="shared" si="1"/>
        <v>-1.6029739701178766E-2</v>
      </c>
    </row>
    <row r="36" spans="2:12" x14ac:dyDescent="0.25">
      <c r="B36" s="57" t="s">
        <v>80</v>
      </c>
      <c r="C36" s="58">
        <v>0.12880798216749814</v>
      </c>
      <c r="D36" s="59">
        <v>0.33498729214320283</v>
      </c>
      <c r="E36" s="60">
        <v>18843</v>
      </c>
      <c r="F36" s="61">
        <v>1</v>
      </c>
      <c r="H36" s="57" t="s">
        <v>80</v>
      </c>
      <c r="I36" s="75">
        <v>-3.8890444062190832E-2</v>
      </c>
      <c r="J36" s="3"/>
      <c r="K36">
        <f t="shared" si="2"/>
        <v>-0.10114128276382005</v>
      </c>
      <c r="L36">
        <f t="shared" si="1"/>
        <v>1.4953998980675677E-2</v>
      </c>
    </row>
    <row r="37" spans="2:12" x14ac:dyDescent="0.25">
      <c r="B37" s="57" t="s">
        <v>81</v>
      </c>
      <c r="C37" s="58">
        <v>2.9083961362912643E-2</v>
      </c>
      <c r="D37" s="59">
        <v>0.1680419130882323</v>
      </c>
      <c r="E37" s="60">
        <v>18843</v>
      </c>
      <c r="F37" s="61">
        <v>1</v>
      </c>
      <c r="H37" s="57" t="s">
        <v>81</v>
      </c>
      <c r="I37" s="75">
        <v>-1.7225228073517555E-2</v>
      </c>
      <c r="J37" s="3"/>
      <c r="K37">
        <f t="shared" si="2"/>
        <v>-9.9524278785012146E-2</v>
      </c>
      <c r="L37">
        <f t="shared" si="1"/>
        <v>2.9812673430735025E-3</v>
      </c>
    </row>
    <row r="38" spans="2:12" x14ac:dyDescent="0.25">
      <c r="B38" s="57" t="s">
        <v>82</v>
      </c>
      <c r="C38" s="58">
        <v>8.4916675512153698E-3</v>
      </c>
      <c r="D38" s="59">
        <v>9.1758155677926362E-2</v>
      </c>
      <c r="E38" s="60">
        <v>18843</v>
      </c>
      <c r="F38" s="61">
        <v>1</v>
      </c>
      <c r="H38" s="57" t="s">
        <v>82</v>
      </c>
      <c r="I38" s="75">
        <v>-6.9696426714913502E-3</v>
      </c>
      <c r="J38" s="3"/>
      <c r="K38">
        <f t="shared" si="2"/>
        <v>-7.5311657388038411E-2</v>
      </c>
      <c r="L38">
        <f t="shared" si="1"/>
        <v>6.4499867156011907E-4</v>
      </c>
    </row>
    <row r="39" spans="2:12" x14ac:dyDescent="0.25">
      <c r="B39" s="57" t="s">
        <v>83</v>
      </c>
      <c r="C39" s="58">
        <v>0.55673495382655769</v>
      </c>
      <c r="D39" s="59">
        <v>0.49677071674395284</v>
      </c>
      <c r="E39" s="60">
        <v>18843</v>
      </c>
      <c r="F39" s="61">
        <v>1</v>
      </c>
      <c r="H39" s="57" t="s">
        <v>83</v>
      </c>
      <c r="I39" s="75">
        <v>-4.7758351293115467E-3</v>
      </c>
      <c r="J39" s="3"/>
      <c r="K39">
        <f t="shared" si="2"/>
        <v>-4.2614443801891029E-3</v>
      </c>
      <c r="L39">
        <f t="shared" si="1"/>
        <v>5.3523169957116487E-3</v>
      </c>
    </row>
    <row r="40" spans="2:12" x14ac:dyDescent="0.25">
      <c r="B40" s="57" t="s">
        <v>84</v>
      </c>
      <c r="C40" s="58">
        <v>4.2989066978027816E-3</v>
      </c>
      <c r="D40" s="59">
        <v>6.5424965410816535E-2</v>
      </c>
      <c r="E40" s="60">
        <v>18843</v>
      </c>
      <c r="F40" s="61">
        <v>1</v>
      </c>
      <c r="H40" s="57" t="s">
        <v>84</v>
      </c>
      <c r="I40" s="75">
        <v>-3.5011706377971953E-3</v>
      </c>
      <c r="J40" s="3"/>
      <c r="K40">
        <f t="shared" si="2"/>
        <v>-5.3284238058089489E-2</v>
      </c>
      <c r="L40">
        <f t="shared" si="1"/>
        <v>2.3005294401712325E-4</v>
      </c>
    </row>
    <row r="41" spans="2:12" x14ac:dyDescent="0.25">
      <c r="B41" s="57" t="s">
        <v>85</v>
      </c>
      <c r="C41" s="58">
        <v>0.26356013162084707</v>
      </c>
      <c r="D41" s="59">
        <v>0.44056348990906524</v>
      </c>
      <c r="E41" s="60">
        <v>18843</v>
      </c>
      <c r="F41" s="61">
        <v>1</v>
      </c>
      <c r="H41" s="57" t="s">
        <v>85</v>
      </c>
      <c r="I41" s="75">
        <v>4.4387623619837974E-2</v>
      </c>
      <c r="J41" s="3"/>
      <c r="K41">
        <f t="shared" si="2"/>
        <v>7.4197740949900337E-2</v>
      </c>
      <c r="L41">
        <f t="shared" si="1"/>
        <v>-2.6554192963188613E-2</v>
      </c>
    </row>
    <row r="42" spans="2:12" x14ac:dyDescent="0.25">
      <c r="B42" s="57" t="s">
        <v>86</v>
      </c>
      <c r="C42" s="58">
        <v>6.3687506634115269E-4</v>
      </c>
      <c r="D42" s="59">
        <v>2.522834628926373E-2</v>
      </c>
      <c r="E42" s="60">
        <v>18843</v>
      </c>
      <c r="F42" s="61">
        <v>1</v>
      </c>
      <c r="H42" s="57" t="s">
        <v>86</v>
      </c>
      <c r="I42" s="75">
        <v>1.1946497815686686E-3</v>
      </c>
      <c r="J42" s="3"/>
      <c r="K42">
        <f t="shared" si="2"/>
        <v>4.732331343564336E-2</v>
      </c>
      <c r="L42">
        <f t="shared" si="1"/>
        <v>-3.0158245418360078E-5</v>
      </c>
    </row>
    <row r="43" spans="2:12" x14ac:dyDescent="0.25">
      <c r="B43" s="57" t="s">
        <v>87</v>
      </c>
      <c r="C43" s="58">
        <v>1.1676042882921133E-3</v>
      </c>
      <c r="D43" s="59">
        <v>3.4150270694654518E-2</v>
      </c>
      <c r="E43" s="60">
        <v>18843</v>
      </c>
      <c r="F43" s="61">
        <v>1</v>
      </c>
      <c r="H43" s="57" t="s">
        <v>87</v>
      </c>
      <c r="I43" s="75">
        <v>3.7969269601650841E-3</v>
      </c>
      <c r="J43" s="3"/>
      <c r="K43">
        <f t="shared" si="2"/>
        <v>0.11105310660268633</v>
      </c>
      <c r="L43">
        <f t="shared" si="1"/>
        <v>-1.2981765915298082E-4</v>
      </c>
    </row>
    <row r="44" spans="2:12" x14ac:dyDescent="0.25">
      <c r="B44" s="57" t="s">
        <v>88</v>
      </c>
      <c r="C44" s="58">
        <v>6.3687506634115269E-4</v>
      </c>
      <c r="D44" s="59">
        <v>2.5228346289264077E-2</v>
      </c>
      <c r="E44" s="60">
        <v>18843</v>
      </c>
      <c r="F44" s="61">
        <v>1</v>
      </c>
      <c r="H44" s="57" t="s">
        <v>88</v>
      </c>
      <c r="I44" s="75">
        <v>-9.2841893017397457E-5</v>
      </c>
      <c r="J44" s="3"/>
      <c r="K44">
        <f t="shared" si="2"/>
        <v>-3.6777188352653326E-3</v>
      </c>
      <c r="L44">
        <f t="shared" si="1"/>
        <v>2.3437400968233663E-6</v>
      </c>
    </row>
    <row r="45" spans="2:12" x14ac:dyDescent="0.25">
      <c r="B45" s="57" t="s">
        <v>89</v>
      </c>
      <c r="C45" s="58">
        <v>7.431786813886825E-4</v>
      </c>
      <c r="D45" s="59">
        <v>2.724827909117708E-2</v>
      </c>
      <c r="E45" s="60">
        <v>18843</v>
      </c>
      <c r="F45" s="61">
        <v>5</v>
      </c>
      <c r="H45" s="57" t="s">
        <v>89</v>
      </c>
      <c r="I45" s="75">
        <v>-2.0056861941675753E-3</v>
      </c>
      <c r="J45" s="3"/>
      <c r="K45">
        <f t="shared" si="2"/>
        <v>-7.3553107858303893E-2</v>
      </c>
      <c r="L45">
        <f t="shared" si="1"/>
        <v>5.4703756375704129E-5</v>
      </c>
    </row>
    <row r="46" spans="2:12" x14ac:dyDescent="0.25">
      <c r="B46" s="57" t="s">
        <v>90</v>
      </c>
      <c r="C46" s="58">
        <v>2.2826202356938104E-3</v>
      </c>
      <c r="D46" s="59">
        <v>4.7717150013005999E-2</v>
      </c>
      <c r="E46" s="60">
        <v>18843</v>
      </c>
      <c r="F46" s="61">
        <v>5</v>
      </c>
      <c r="H46" s="57" t="s">
        <v>90</v>
      </c>
      <c r="I46" s="75">
        <v>-4.6863743319261325E-3</v>
      </c>
      <c r="J46" s="3"/>
      <c r="K46">
        <f t="shared" si="2"/>
        <v>-9.7987350832344736E-2</v>
      </c>
      <c r="L46">
        <f t="shared" si="1"/>
        <v>2.2417962680451307E-4</v>
      </c>
    </row>
    <row r="47" spans="2:12" x14ac:dyDescent="0.25">
      <c r="B47" s="57" t="s">
        <v>91</v>
      </c>
      <c r="C47" s="58">
        <v>2.4949570018048626E-3</v>
      </c>
      <c r="D47" s="59">
        <v>4.9881899063732867E-2</v>
      </c>
      <c r="E47" s="60">
        <v>18843</v>
      </c>
      <c r="F47" s="61">
        <v>5</v>
      </c>
      <c r="H47" s="57" t="s">
        <v>91</v>
      </c>
      <c r="I47" s="75">
        <v>-3.1527357072925256E-3</v>
      </c>
      <c r="J47" s="3"/>
      <c r="K47">
        <f t="shared" si="2"/>
        <v>-6.3046311914601597E-2</v>
      </c>
      <c r="L47">
        <f t="shared" si="1"/>
        <v>1.5769127028823773E-4</v>
      </c>
    </row>
    <row r="48" spans="2:12" x14ac:dyDescent="0.25">
      <c r="B48" s="57" t="s">
        <v>92</v>
      </c>
      <c r="C48" s="58">
        <v>3.9813143645822269E-3</v>
      </c>
      <c r="D48" s="59">
        <v>6.2965241725647214E-2</v>
      </c>
      <c r="E48" s="60">
        <v>18843</v>
      </c>
      <c r="F48" s="61">
        <v>5</v>
      </c>
      <c r="H48" s="57" t="s">
        <v>92</v>
      </c>
      <c r="I48" s="75">
        <v>-1.5147136139852382E-4</v>
      </c>
      <c r="J48" s="3"/>
      <c r="K48">
        <f t="shared" si="2"/>
        <v>-2.3960569697950174E-3</v>
      </c>
      <c r="L48">
        <f t="shared" si="1"/>
        <v>9.5775874185698612E-6</v>
      </c>
    </row>
    <row r="49" spans="2:12" x14ac:dyDescent="0.25">
      <c r="B49" s="57" t="s">
        <v>93</v>
      </c>
      <c r="C49" s="58">
        <v>9.2366493258307664E-3</v>
      </c>
      <c r="D49" s="59">
        <v>9.5652448389943662E-2</v>
      </c>
      <c r="E49" s="60">
        <v>18843</v>
      </c>
      <c r="F49" s="61">
        <v>5</v>
      </c>
      <c r="H49" s="57" t="s">
        <v>93</v>
      </c>
      <c r="I49" s="75">
        <v>-6.3346656179089772E-3</v>
      </c>
      <c r="J49" s="3"/>
      <c r="K49">
        <f t="shared" si="2"/>
        <v>-6.5614154563133922E-2</v>
      </c>
      <c r="L49">
        <f t="shared" si="1"/>
        <v>6.1170504146942255E-4</v>
      </c>
    </row>
    <row r="50" spans="2:12" x14ac:dyDescent="0.25">
      <c r="B50" s="57" t="s">
        <v>94</v>
      </c>
      <c r="C50" s="58">
        <v>4.2626605796793719E-2</v>
      </c>
      <c r="D50" s="59">
        <v>0.20199236307531299</v>
      </c>
      <c r="E50" s="60">
        <v>18843</v>
      </c>
      <c r="F50" s="61">
        <v>5</v>
      </c>
      <c r="H50" s="57" t="s">
        <v>94</v>
      </c>
      <c r="I50" s="75">
        <v>-1.5784028398179245E-2</v>
      </c>
      <c r="J50" s="3"/>
      <c r="K50">
        <f t="shared" si="2"/>
        <v>-7.4810792901761528E-2</v>
      </c>
      <c r="L50">
        <f t="shared" si="1"/>
        <v>3.3309158137019412E-3</v>
      </c>
    </row>
    <row r="51" spans="2:12" ht="24" x14ac:dyDescent="0.25">
      <c r="B51" s="57" t="s">
        <v>95</v>
      </c>
      <c r="C51" s="58">
        <v>6.0515978341649859E-3</v>
      </c>
      <c r="D51" s="59">
        <v>7.7548043614304882E-2</v>
      </c>
      <c r="E51" s="60">
        <v>18843</v>
      </c>
      <c r="F51" s="61">
        <v>5</v>
      </c>
      <c r="H51" s="57" t="s">
        <v>95</v>
      </c>
      <c r="I51" s="75">
        <v>-7.0153286642616912E-3</v>
      </c>
      <c r="J51" s="3"/>
      <c r="K51">
        <f t="shared" si="2"/>
        <v>-8.991683595773961E-2</v>
      </c>
      <c r="L51">
        <f t="shared" si="1"/>
        <v>5.4745349814047846E-4</v>
      </c>
    </row>
    <row r="52" spans="2:12" x14ac:dyDescent="0.25">
      <c r="B52" s="57" t="s">
        <v>96</v>
      </c>
      <c r="C52" s="58">
        <v>0.23967512474785008</v>
      </c>
      <c r="D52" s="59">
        <v>0.42683986834274168</v>
      </c>
      <c r="E52" s="60">
        <v>18843</v>
      </c>
      <c r="F52" s="61">
        <v>5</v>
      </c>
      <c r="H52" s="57" t="s">
        <v>96</v>
      </c>
      <c r="I52" s="75">
        <v>-4.2019819237262293E-2</v>
      </c>
      <c r="J52" s="3"/>
      <c r="K52">
        <f t="shared" si="2"/>
        <v>-7.4849413537058179E-2</v>
      </c>
      <c r="L52">
        <f t="shared" si="1"/>
        <v>2.3594575306836396E-2</v>
      </c>
    </row>
    <row r="53" spans="2:12" x14ac:dyDescent="0.25">
      <c r="B53" s="57" t="s">
        <v>97</v>
      </c>
      <c r="C53" s="58">
        <v>0.206762926000637</v>
      </c>
      <c r="D53" s="59">
        <v>0.40494098340859297</v>
      </c>
      <c r="E53" s="60">
        <v>18843</v>
      </c>
      <c r="F53" s="61">
        <v>5</v>
      </c>
      <c r="H53" s="57" t="s">
        <v>97</v>
      </c>
      <c r="I53" s="75">
        <v>6.433191348550471E-2</v>
      </c>
      <c r="J53" s="3"/>
      <c r="K53">
        <f t="shared" si="2"/>
        <v>0.12601949644235255</v>
      </c>
      <c r="L53">
        <f t="shared" si="1"/>
        <v>-3.2847884537439809E-2</v>
      </c>
    </row>
    <row r="54" spans="2:12" x14ac:dyDescent="0.25">
      <c r="B54" s="57" t="s">
        <v>98</v>
      </c>
      <c r="C54" s="58">
        <v>2.2826202356938101E-2</v>
      </c>
      <c r="D54" s="59">
        <v>0.14933329046586424</v>
      </c>
      <c r="E54" s="60">
        <v>18843</v>
      </c>
      <c r="F54" s="61">
        <v>5</v>
      </c>
      <c r="H54" s="57" t="s">
        <v>98</v>
      </c>
      <c r="I54" s="75">
        <v>2.2806185925045207E-2</v>
      </c>
      <c r="J54" s="3"/>
      <c r="K54">
        <f t="shared" si="2"/>
        <v>0.14923402036215352</v>
      </c>
      <c r="L54">
        <f t="shared" si="1"/>
        <v>-3.4860185112845507E-3</v>
      </c>
    </row>
    <row r="55" spans="2:12" x14ac:dyDescent="0.25">
      <c r="B55" s="57" t="s">
        <v>99</v>
      </c>
      <c r="C55" s="58">
        <v>2.9196305340269669E-2</v>
      </c>
      <c r="D55" s="59">
        <v>0.1683385396288152</v>
      </c>
      <c r="E55" s="60">
        <v>18843</v>
      </c>
      <c r="F55" s="61">
        <v>5</v>
      </c>
      <c r="H55" s="57" t="s">
        <v>99</v>
      </c>
      <c r="I55" s="75">
        <v>1.1048869734896584E-2</v>
      </c>
      <c r="J55" s="3"/>
      <c r="K55">
        <f t="shared" si="2"/>
        <v>6.371852568106523E-2</v>
      </c>
      <c r="L55">
        <f t="shared" si="1"/>
        <v>-1.9162942434703565E-3</v>
      </c>
    </row>
    <row r="56" spans="2:12" x14ac:dyDescent="0.25">
      <c r="B56" s="57" t="s">
        <v>100</v>
      </c>
      <c r="C56" s="58">
        <v>3.2222104257352155E-2</v>
      </c>
      <c r="D56" s="59">
        <v>0.17657072289728426</v>
      </c>
      <c r="E56" s="60">
        <v>18843</v>
      </c>
      <c r="F56" s="61">
        <v>5</v>
      </c>
      <c r="H56" s="57" t="s">
        <v>100</v>
      </c>
      <c r="I56" s="75">
        <v>5.98013974893951E-3</v>
      </c>
      <c r="J56" s="3"/>
      <c r="K56">
        <f t="shared" si="2"/>
        <v>3.2776934746098038E-2</v>
      </c>
      <c r="L56">
        <f t="shared" si="1"/>
        <v>-1.0913059838122707E-3</v>
      </c>
    </row>
    <row r="57" spans="2:12" x14ac:dyDescent="0.25">
      <c r="B57" s="57" t="s">
        <v>101</v>
      </c>
      <c r="C57" s="58">
        <v>0.38671833527975369</v>
      </c>
      <c r="D57" s="59">
        <v>0.48694652252491871</v>
      </c>
      <c r="E57" s="60">
        <v>18843</v>
      </c>
      <c r="F57" s="61">
        <v>5</v>
      </c>
      <c r="H57" s="57" t="s">
        <v>101</v>
      </c>
      <c r="I57" s="75">
        <v>-1.8453227030009064E-2</v>
      </c>
      <c r="J57" s="3"/>
      <c r="K57">
        <f t="shared" si="2"/>
        <v>-2.3240798052614649E-2</v>
      </c>
      <c r="L57">
        <f t="shared" si="1"/>
        <v>1.4654999897281893E-2</v>
      </c>
    </row>
    <row r="58" spans="2:12" x14ac:dyDescent="0.25">
      <c r="B58" s="57" t="s">
        <v>102</v>
      </c>
      <c r="C58" s="58">
        <v>1.444043321299639E-2</v>
      </c>
      <c r="D58" s="59">
        <v>0.11927856105867873</v>
      </c>
      <c r="E58" s="60">
        <v>18843</v>
      </c>
      <c r="F58" s="61">
        <v>7</v>
      </c>
      <c r="H58" s="57" t="s">
        <v>102</v>
      </c>
      <c r="I58" s="75">
        <v>2.2485716838032081E-2</v>
      </c>
      <c r="J58" s="3"/>
      <c r="K58">
        <f t="shared" si="2"/>
        <v>0.18579209163065008</v>
      </c>
      <c r="L58">
        <f t="shared" si="1"/>
        <v>-2.7222284488007337E-3</v>
      </c>
    </row>
    <row r="59" spans="2:12" x14ac:dyDescent="0.25">
      <c r="B59" s="57" t="s">
        <v>103</v>
      </c>
      <c r="C59" s="58">
        <v>1.247610957740497E-2</v>
      </c>
      <c r="D59" s="59">
        <v>0.11097987642593457</v>
      </c>
      <c r="E59" s="60">
        <v>18843</v>
      </c>
      <c r="F59" s="61">
        <v>7</v>
      </c>
      <c r="H59" s="57" t="s">
        <v>103</v>
      </c>
      <c r="I59" s="75">
        <v>2.7826455017117429E-2</v>
      </c>
      <c r="J59" s="3"/>
      <c r="K59">
        <f t="shared" si="2"/>
        <v>0.24760605255775528</v>
      </c>
      <c r="L59">
        <f t="shared" si="1"/>
        <v>-3.1281878582373255E-3</v>
      </c>
    </row>
    <row r="60" spans="2:12" x14ac:dyDescent="0.25">
      <c r="B60" s="57" t="s">
        <v>104</v>
      </c>
      <c r="C60" s="58">
        <v>1.2210660437460181E-3</v>
      </c>
      <c r="D60" s="59">
        <v>3.4916853853048165E-2</v>
      </c>
      <c r="E60" s="60">
        <v>18843</v>
      </c>
      <c r="F60" s="61">
        <v>7</v>
      </c>
      <c r="H60" s="57" t="s">
        <v>104</v>
      </c>
      <c r="I60" s="75">
        <v>7.7383299414984083E-3</v>
      </c>
      <c r="J60" s="3"/>
      <c r="K60">
        <f t="shared" si="2"/>
        <v>0.22135101180935368</v>
      </c>
      <c r="L60">
        <f t="shared" si="1"/>
        <v>-2.7061464262026968E-4</v>
      </c>
    </row>
    <row r="61" spans="2:12" x14ac:dyDescent="0.25">
      <c r="B61" s="57" t="s">
        <v>105</v>
      </c>
      <c r="C61" s="58">
        <v>9.025270758122744E-4</v>
      </c>
      <c r="D61" s="59">
        <v>3.0023746961014338E-2</v>
      </c>
      <c r="E61" s="60">
        <v>18843</v>
      </c>
      <c r="F61" s="61">
        <v>7</v>
      </c>
      <c r="H61" s="57" t="s">
        <v>105</v>
      </c>
      <c r="I61" s="75">
        <v>6.7528516385881535E-3</v>
      </c>
      <c r="J61" s="3"/>
      <c r="K61">
        <f t="shared" si="2"/>
        <v>0.22471402439895355</v>
      </c>
      <c r="L61">
        <f t="shared" si="1"/>
        <v>-2.0299369864404119E-4</v>
      </c>
    </row>
    <row r="62" spans="2:12" x14ac:dyDescent="0.25">
      <c r="B62" s="57" t="s">
        <v>106</v>
      </c>
      <c r="C62" s="58">
        <v>3.3446591633043109E-3</v>
      </c>
      <c r="D62" s="59">
        <v>5.7727037994789572E-2</v>
      </c>
      <c r="E62" s="60">
        <v>18843</v>
      </c>
      <c r="F62" s="61">
        <v>7</v>
      </c>
      <c r="H62" s="57" t="s">
        <v>106</v>
      </c>
      <c r="I62" s="75">
        <v>5.5140028485170947E-3</v>
      </c>
      <c r="J62" s="3"/>
      <c r="K62">
        <f t="shared" si="2"/>
        <v>9.519907099441588E-2</v>
      </c>
      <c r="L62">
        <f t="shared" si="1"/>
        <v>-3.1947698677079855E-4</v>
      </c>
    </row>
    <row r="63" spans="2:12" x14ac:dyDescent="0.25">
      <c r="B63" s="57" t="s">
        <v>107</v>
      </c>
      <c r="C63" s="58">
        <v>0.1635697600339775</v>
      </c>
      <c r="D63" s="59">
        <v>0.36982580589091291</v>
      </c>
      <c r="E63" s="60">
        <v>18843</v>
      </c>
      <c r="F63" s="61">
        <v>7</v>
      </c>
      <c r="H63" s="57" t="s">
        <v>107</v>
      </c>
      <c r="I63" s="75">
        <v>4.4265371337973487E-2</v>
      </c>
      <c r="J63" s="3"/>
      <c r="K63">
        <f t="shared" si="2"/>
        <v>0.10011441760050528</v>
      </c>
      <c r="L63">
        <f t="shared" si="1"/>
        <v>-1.9578071763069294E-2</v>
      </c>
    </row>
    <row r="64" spans="2:12" x14ac:dyDescent="0.25">
      <c r="B64" s="57" t="s">
        <v>108</v>
      </c>
      <c r="C64" s="58">
        <v>0.80298364833297942</v>
      </c>
      <c r="D64" s="59">
        <v>0.3976814450482698</v>
      </c>
      <c r="E64" s="60">
        <v>18843</v>
      </c>
      <c r="F64" s="61">
        <v>7</v>
      </c>
      <c r="H64" s="57" t="s">
        <v>108</v>
      </c>
      <c r="I64" s="75">
        <v>-5.7797099270643824E-2</v>
      </c>
      <c r="J64" s="3"/>
      <c r="K64">
        <f t="shared" si="2"/>
        <v>-2.863340439194173E-2</v>
      </c>
      <c r="L64">
        <f t="shared" si="1"/>
        <v>0.11670176271304736</v>
      </c>
    </row>
    <row r="65" spans="2:12" ht="24" x14ac:dyDescent="0.25">
      <c r="B65" s="57" t="s">
        <v>109</v>
      </c>
      <c r="C65" s="58">
        <v>3.1853896793374384E-4</v>
      </c>
      <c r="D65" s="59">
        <v>1.784197574282062E-2</v>
      </c>
      <c r="E65" s="60">
        <v>18843</v>
      </c>
      <c r="F65" s="61">
        <v>7</v>
      </c>
      <c r="H65" s="57" t="s">
        <v>109</v>
      </c>
      <c r="I65" s="75">
        <v>-1.841454643210164E-4</v>
      </c>
      <c r="J65" s="3"/>
      <c r="K65">
        <f t="shared" si="2"/>
        <v>-1.0317624542726779E-2</v>
      </c>
      <c r="L65">
        <f t="shared" si="1"/>
        <v>3.2876127061264292E-6</v>
      </c>
    </row>
    <row r="66" spans="2:12" ht="24" x14ac:dyDescent="0.25">
      <c r="B66" s="57" t="s">
        <v>110</v>
      </c>
      <c r="C66" s="58">
        <v>6.3707793586748778E-4</v>
      </c>
      <c r="D66" s="59">
        <v>2.5228343728601801E-2</v>
      </c>
      <c r="E66" s="60">
        <v>18843</v>
      </c>
      <c r="F66" s="61">
        <v>7</v>
      </c>
      <c r="H66" s="57" t="s">
        <v>110</v>
      </c>
      <c r="I66" s="75">
        <v>2.0071938203967145E-3</v>
      </c>
      <c r="J66" s="3"/>
      <c r="K66">
        <f t="shared" si="2"/>
        <v>7.9510375436441752E-2</v>
      </c>
      <c r="L66">
        <f t="shared" si="1"/>
        <v>-5.0686597175802226E-5</v>
      </c>
    </row>
    <row r="67" spans="2:12" x14ac:dyDescent="0.25">
      <c r="B67" s="57" t="s">
        <v>111</v>
      </c>
      <c r="C67" s="58">
        <v>0.73868039704867561</v>
      </c>
      <c r="D67" s="59">
        <v>0.43931871551367541</v>
      </c>
      <c r="E67" s="60">
        <v>18843</v>
      </c>
      <c r="F67" s="61">
        <v>4</v>
      </c>
      <c r="H67" s="57" t="s">
        <v>111</v>
      </c>
      <c r="I67" s="75">
        <v>5.7825060803487018E-2</v>
      </c>
      <c r="J67" s="3"/>
      <c r="K67">
        <f t="shared" si="2"/>
        <v>3.4396035033779568E-2</v>
      </c>
      <c r="L67">
        <f t="shared" si="1"/>
        <v>-9.7228361472694785E-2</v>
      </c>
    </row>
    <row r="68" spans="2:12" x14ac:dyDescent="0.25">
      <c r="B68" s="57" t="s">
        <v>112</v>
      </c>
      <c r="C68" s="58">
        <v>0.28795199915042741</v>
      </c>
      <c r="D68" s="59">
        <v>0.45270046252243595</v>
      </c>
      <c r="E68" s="60">
        <v>18843</v>
      </c>
      <c r="F68" s="61">
        <v>10</v>
      </c>
      <c r="H68" s="57" t="s">
        <v>112</v>
      </c>
      <c r="I68" s="75">
        <v>9.3757304827886655E-3</v>
      </c>
      <c r="J68" s="3"/>
      <c r="K68">
        <f t="shared" si="2"/>
        <v>1.4746992105057116E-2</v>
      </c>
      <c r="L68">
        <f t="shared" si="1"/>
        <v>-5.9636792084805908E-3</v>
      </c>
    </row>
    <row r="69" spans="2:12" x14ac:dyDescent="0.25">
      <c r="B69" s="57" t="s">
        <v>113</v>
      </c>
      <c r="C69" s="58">
        <v>0.65199851372153517</v>
      </c>
      <c r="D69" s="59">
        <v>0.47629856776315588</v>
      </c>
      <c r="E69" s="60">
        <v>18843</v>
      </c>
      <c r="F69" s="61">
        <v>4</v>
      </c>
      <c r="H69" s="57" t="s">
        <v>113</v>
      </c>
      <c r="I69" s="75">
        <v>6.6018768676797721E-2</v>
      </c>
      <c r="J69" s="3"/>
      <c r="K69">
        <f t="shared" si="2"/>
        <v>4.8235773056584386E-2</v>
      </c>
      <c r="L69">
        <f t="shared" si="1"/>
        <v>-9.0372178226666586E-2</v>
      </c>
    </row>
    <row r="70" spans="2:12" ht="24" x14ac:dyDescent="0.25">
      <c r="B70" s="57" t="s">
        <v>114</v>
      </c>
      <c r="C70" s="58">
        <v>0.17528400042467351</v>
      </c>
      <c r="D70" s="59">
        <v>0.38016947646444466</v>
      </c>
      <c r="E70" s="60">
        <v>18843</v>
      </c>
      <c r="F70" s="61">
        <v>5</v>
      </c>
      <c r="H70" s="57" t="s">
        <v>114</v>
      </c>
      <c r="I70" s="75">
        <v>3.6303420528669458E-2</v>
      </c>
      <c r="J70" s="3"/>
      <c r="K70">
        <f t="shared" si="2"/>
        <v>7.8754380882298941E-2</v>
      </c>
      <c r="L70">
        <f t="shared" ref="L70:L92" si="3">((0-C70)/D70)*I70</f>
        <v>-1.6738347430056068E-2</v>
      </c>
    </row>
    <row r="71" spans="2:12" x14ac:dyDescent="0.25">
      <c r="B71" s="57" t="s">
        <v>115</v>
      </c>
      <c r="C71" s="58">
        <v>0.4099283249269976</v>
      </c>
      <c r="D71" s="59">
        <v>0.4917288173021267</v>
      </c>
      <c r="E71" s="60">
        <v>18843</v>
      </c>
      <c r="F71" s="61">
        <v>8</v>
      </c>
      <c r="H71" s="57" t="s">
        <v>115</v>
      </c>
      <c r="I71" s="75">
        <v>7.6043518422670889E-2</v>
      </c>
      <c r="J71" s="3"/>
      <c r="K71">
        <f t="shared" si="2"/>
        <v>9.1251772756162322E-2</v>
      </c>
      <c r="L71">
        <f t="shared" si="3"/>
        <v>-6.3393462070391329E-2</v>
      </c>
    </row>
    <row r="72" spans="2:12" x14ac:dyDescent="0.25">
      <c r="B72" s="57" t="s">
        <v>116</v>
      </c>
      <c r="C72" s="58">
        <v>0.18476241040615873</v>
      </c>
      <c r="D72" s="59">
        <v>0.38803260590749084</v>
      </c>
      <c r="E72" s="60">
        <v>18843</v>
      </c>
      <c r="F72" s="61">
        <v>8</v>
      </c>
      <c r="H72" s="57" t="s">
        <v>116</v>
      </c>
      <c r="I72" s="75">
        <v>6.0191726036217766E-2</v>
      </c>
      <c r="J72" s="3"/>
      <c r="K72">
        <f t="shared" si="2"/>
        <v>0.12645988223721005</v>
      </c>
      <c r="L72">
        <f t="shared" si="3"/>
        <v>-2.8660396625561115E-2</v>
      </c>
    </row>
    <row r="73" spans="2:12" x14ac:dyDescent="0.25">
      <c r="B73" s="57" t="s">
        <v>117</v>
      </c>
      <c r="C73" s="58">
        <v>0.52168604342517388</v>
      </c>
      <c r="D73" s="59">
        <v>0.49946321102226698</v>
      </c>
      <c r="E73" s="60">
        <v>18843</v>
      </c>
      <c r="F73" s="61">
        <v>6</v>
      </c>
      <c r="H73" s="57" t="s">
        <v>117</v>
      </c>
      <c r="I73" s="75">
        <v>7.1091931399881278E-2</v>
      </c>
      <c r="J73" s="3"/>
      <c r="K73">
        <f t="shared" si="2"/>
        <v>6.8081616899922912E-2</v>
      </c>
      <c r="L73">
        <f t="shared" si="3"/>
        <v>-7.4255055413489729E-2</v>
      </c>
    </row>
    <row r="74" spans="2:12" x14ac:dyDescent="0.25">
      <c r="B74" s="57" t="s">
        <v>118</v>
      </c>
      <c r="C74" s="58">
        <v>0.12766070385901587</v>
      </c>
      <c r="D74" s="59">
        <v>0.33368505719962344</v>
      </c>
      <c r="E74" s="60">
        <v>18843</v>
      </c>
      <c r="F74" s="61">
        <v>4</v>
      </c>
      <c r="H74" s="57" t="s">
        <v>118</v>
      </c>
      <c r="I74" s="75">
        <v>6.4821058967544226E-2</v>
      </c>
      <c r="J74" s="3"/>
      <c r="K74">
        <f t="shared" si="2"/>
        <v>0.16945906247468781</v>
      </c>
      <c r="L74">
        <f t="shared" si="3"/>
        <v>-2.4799138691226977E-2</v>
      </c>
    </row>
    <row r="75" spans="2:12" x14ac:dyDescent="0.25">
      <c r="B75" s="57" t="s">
        <v>119</v>
      </c>
      <c r="C75" s="58">
        <v>0.20526707019220558</v>
      </c>
      <c r="D75" s="59">
        <v>0.40381089229866063</v>
      </c>
      <c r="E75" s="60">
        <v>18843</v>
      </c>
      <c r="F75" s="61">
        <v>9</v>
      </c>
      <c r="H75" s="57" t="s">
        <v>119</v>
      </c>
      <c r="I75" s="75">
        <v>4.1291240466994401E-2</v>
      </c>
      <c r="J75" s="3"/>
      <c r="K75">
        <f t="shared" si="2"/>
        <v>8.1264545205635766E-2</v>
      </c>
      <c r="L75">
        <f t="shared" si="3"/>
        <v>-2.0989359417757071E-2</v>
      </c>
    </row>
    <row r="76" spans="2:12" x14ac:dyDescent="0.25">
      <c r="B76" s="57" t="s">
        <v>120</v>
      </c>
      <c r="C76" s="58">
        <v>3.4350942394478369E-2</v>
      </c>
      <c r="D76" s="59">
        <v>0.18209511743712478</v>
      </c>
      <c r="E76" s="60">
        <v>18843</v>
      </c>
      <c r="F76" s="61">
        <v>8</v>
      </c>
      <c r="H76" s="57" t="s">
        <v>120</v>
      </c>
      <c r="I76" s="75">
        <v>4.6128143658261206E-2</v>
      </c>
      <c r="J76" s="3"/>
      <c r="K76">
        <f t="shared" si="2"/>
        <v>0.24461720379774826</v>
      </c>
      <c r="L76">
        <f t="shared" si="3"/>
        <v>-8.7017446039775199E-3</v>
      </c>
    </row>
    <row r="77" spans="2:12" ht="24" x14ac:dyDescent="0.25">
      <c r="B77" s="57" t="s">
        <v>121</v>
      </c>
      <c r="C77" s="58">
        <v>9.7892445718532672E-2</v>
      </c>
      <c r="D77" s="59">
        <v>0.29712973693277644</v>
      </c>
      <c r="E77" s="60">
        <v>18843</v>
      </c>
      <c r="F77" s="61">
        <v>6</v>
      </c>
      <c r="H77" s="57" t="s">
        <v>121</v>
      </c>
      <c r="I77" s="75">
        <v>6.2393218464952847E-2</v>
      </c>
      <c r="J77" s="3"/>
      <c r="K77">
        <f t="shared" si="2"/>
        <v>0.18943036228616217</v>
      </c>
      <c r="L77">
        <f t="shared" si="3"/>
        <v>-2.0556087097962871E-2</v>
      </c>
    </row>
    <row r="78" spans="2:12" x14ac:dyDescent="0.25">
      <c r="B78" s="57" t="s">
        <v>122</v>
      </c>
      <c r="C78" s="58">
        <v>0.47987681851969843</v>
      </c>
      <c r="D78" s="59">
        <v>0.49948882235195463</v>
      </c>
      <c r="E78" s="60">
        <v>18843</v>
      </c>
      <c r="F78" s="61">
        <v>9</v>
      </c>
      <c r="H78" s="57" t="s">
        <v>122</v>
      </c>
      <c r="I78" s="75">
        <v>5.8668527340216416E-2</v>
      </c>
      <c r="J78" s="3"/>
      <c r="K78">
        <f t="shared" si="2"/>
        <v>6.1092180099789589E-2</v>
      </c>
      <c r="L78">
        <f t="shared" si="3"/>
        <v>-5.6364957507339553E-2</v>
      </c>
    </row>
    <row r="79" spans="2:12" x14ac:dyDescent="0.25">
      <c r="B79" s="57" t="s">
        <v>123</v>
      </c>
      <c r="C79" s="58">
        <v>0.26064338040131652</v>
      </c>
      <c r="D79" s="59">
        <v>0.4389390598485986</v>
      </c>
      <c r="E79" s="60">
        <v>18843</v>
      </c>
      <c r="F79" s="61">
        <v>5</v>
      </c>
      <c r="H79" s="57" t="s">
        <v>123</v>
      </c>
      <c r="I79" s="75">
        <v>4.1484217787678565E-2</v>
      </c>
      <c r="J79" s="3"/>
      <c r="K79">
        <f t="shared" si="2"/>
        <v>6.9876741069188592E-2</v>
      </c>
      <c r="L79">
        <f t="shared" si="3"/>
        <v>-2.4633457685935962E-2</v>
      </c>
    </row>
    <row r="80" spans="2:12" ht="24" x14ac:dyDescent="0.25">
      <c r="B80" s="57" t="s">
        <v>124</v>
      </c>
      <c r="C80" s="58">
        <v>0.7776657289952762</v>
      </c>
      <c r="D80" s="59">
        <v>0.4158035191538989</v>
      </c>
      <c r="E80" s="60">
        <v>18843</v>
      </c>
      <c r="F80" s="61">
        <v>2</v>
      </c>
      <c r="H80" s="57" t="s">
        <v>124</v>
      </c>
      <c r="I80" s="75">
        <v>4.9655278385304737E-2</v>
      </c>
      <c r="J80" s="3"/>
      <c r="K80">
        <f t="shared" si="2"/>
        <v>2.6551170475416663E-2</v>
      </c>
      <c r="L80">
        <f t="shared" si="3"/>
        <v>-9.2868882741896586E-2</v>
      </c>
    </row>
    <row r="81" spans="2:12" ht="24" x14ac:dyDescent="0.25">
      <c r="B81" s="57" t="s">
        <v>125</v>
      </c>
      <c r="C81" s="58">
        <v>0.35033706672328679</v>
      </c>
      <c r="D81" s="59">
        <v>0.47703749124308836</v>
      </c>
      <c r="E81" s="60">
        <v>18843</v>
      </c>
      <c r="F81" s="61">
        <v>4</v>
      </c>
      <c r="H81" s="57" t="s">
        <v>125</v>
      </c>
      <c r="I81" s="75">
        <v>4.0414386923901001E-2</v>
      </c>
      <c r="J81" s="3"/>
      <c r="K81">
        <f t="shared" si="2"/>
        <v>5.5039131383873133E-2</v>
      </c>
      <c r="L81">
        <f t="shared" si="3"/>
        <v>-2.9680387869398042E-2</v>
      </c>
    </row>
    <row r="82" spans="2:12" ht="24" x14ac:dyDescent="0.25">
      <c r="B82" s="57" t="s">
        <v>126</v>
      </c>
      <c r="C82" s="58">
        <v>0.67416803778992629</v>
      </c>
      <c r="D82" s="59">
        <v>0.46867241899080919</v>
      </c>
      <c r="E82" s="60">
        <v>18843</v>
      </c>
      <c r="F82" s="61">
        <v>2</v>
      </c>
      <c r="H82" s="57" t="s">
        <v>126</v>
      </c>
      <c r="I82" s="75">
        <v>5.3019134944040744E-2</v>
      </c>
      <c r="J82" s="3"/>
      <c r="K82">
        <f t="shared" ref="K82:K92" si="4">((1-C82)/D82)*I82</f>
        <v>3.686013529598433E-2</v>
      </c>
      <c r="L82">
        <f t="shared" si="3"/>
        <v>-7.6266075668609393E-2</v>
      </c>
    </row>
    <row r="83" spans="2:12" ht="24" x14ac:dyDescent="0.25">
      <c r="B83" s="57" t="s">
        <v>127</v>
      </c>
      <c r="C83" s="58">
        <v>0.10590858416945373</v>
      </c>
      <c r="D83" s="59">
        <v>0.30767974921111263</v>
      </c>
      <c r="E83" s="60">
        <v>18843</v>
      </c>
      <c r="F83" s="61">
        <v>6</v>
      </c>
      <c r="H83" s="57" t="s">
        <v>127</v>
      </c>
      <c r="I83" s="75">
        <v>1.6765303141237562E-2</v>
      </c>
      <c r="J83" s="3"/>
      <c r="K83">
        <f t="shared" si="4"/>
        <v>4.8718557723772371E-2</v>
      </c>
      <c r="L83">
        <f t="shared" si="3"/>
        <v>-5.7709014760079485E-3</v>
      </c>
    </row>
    <row r="84" spans="2:12" ht="24" x14ac:dyDescent="0.25">
      <c r="B84" s="57" t="s">
        <v>128</v>
      </c>
      <c r="C84" s="58">
        <v>9.80943786825203E-2</v>
      </c>
      <c r="D84" s="59">
        <v>0.29741853535236368</v>
      </c>
      <c r="E84" s="60">
        <v>18843</v>
      </c>
      <c r="F84" s="61">
        <v>4</v>
      </c>
      <c r="H84" s="57" t="s">
        <v>128</v>
      </c>
      <c r="I84" s="75">
        <v>5.4646032597996011E-2</v>
      </c>
      <c r="J84" s="3"/>
      <c r="K84">
        <f t="shared" si="4"/>
        <v>0.16571113809178117</v>
      </c>
      <c r="L84">
        <f t="shared" si="3"/>
        <v>-1.8023317238162063E-2</v>
      </c>
    </row>
    <row r="85" spans="2:12" ht="24" x14ac:dyDescent="0.25">
      <c r="B85" s="57" t="s">
        <v>129</v>
      </c>
      <c r="C85" s="58">
        <v>4.2460591263733354E-2</v>
      </c>
      <c r="D85" s="59">
        <v>0.20163216913696547</v>
      </c>
      <c r="E85" s="60">
        <v>18843</v>
      </c>
      <c r="F85" s="61">
        <v>2</v>
      </c>
      <c r="H85" s="57" t="s">
        <v>129</v>
      </c>
      <c r="I85" s="75">
        <v>7.8522029509455159E-3</v>
      </c>
      <c r="J85" s="3"/>
      <c r="K85">
        <f t="shared" si="4"/>
        <v>3.7289653744775927E-2</v>
      </c>
      <c r="L85">
        <f t="shared" si="3"/>
        <v>-1.65355152130263E-3</v>
      </c>
    </row>
    <row r="86" spans="2:12" ht="24" x14ac:dyDescent="0.25">
      <c r="B86" s="57" t="s">
        <v>130</v>
      </c>
      <c r="C86" s="58">
        <v>6.6882530919900214E-3</v>
      </c>
      <c r="D86" s="59">
        <v>8.1501304219319379E-2</v>
      </c>
      <c r="E86" s="60">
        <v>18843</v>
      </c>
      <c r="F86" s="61">
        <v>4</v>
      </c>
      <c r="H86" s="57" t="s">
        <v>130</v>
      </c>
      <c r="I86" s="75">
        <v>6.9953853619411791E-3</v>
      </c>
      <c r="J86" s="3"/>
      <c r="K86">
        <f t="shared" si="4"/>
        <v>8.5257512388585699E-2</v>
      </c>
      <c r="L86">
        <f t="shared" si="3"/>
        <v>-5.7406330149958852E-4</v>
      </c>
    </row>
    <row r="87" spans="2:12" ht="24" x14ac:dyDescent="0.25">
      <c r="B87" s="57" t="s">
        <v>131</v>
      </c>
      <c r="C87" s="58">
        <v>0.28987738202664687</v>
      </c>
      <c r="D87" s="59">
        <v>0.45366916412080988</v>
      </c>
      <c r="E87" s="60">
        <v>18843</v>
      </c>
      <c r="F87" s="61">
        <v>4</v>
      </c>
      <c r="H87" s="57" t="s">
        <v>131</v>
      </c>
      <c r="I87" s="75">
        <v>1.0708637343736165E-2</v>
      </c>
      <c r="J87" s="3"/>
      <c r="K87">
        <f t="shared" si="4"/>
        <v>1.6762094907195661E-2</v>
      </c>
      <c r="L87">
        <f t="shared" si="3"/>
        <v>-6.8424129382714536E-3</v>
      </c>
    </row>
    <row r="88" spans="2:12" ht="24" x14ac:dyDescent="0.25">
      <c r="B88" s="57" t="s">
        <v>132</v>
      </c>
      <c r="C88" s="58">
        <v>5.8021021339844991E-2</v>
      </c>
      <c r="D88" s="59">
        <v>0.23375837890636403</v>
      </c>
      <c r="E88" s="60">
        <v>18843</v>
      </c>
      <c r="F88" s="61">
        <v>5</v>
      </c>
      <c r="H88" s="57" t="s">
        <v>132</v>
      </c>
      <c r="I88" s="75">
        <v>5.0980943111049171E-2</v>
      </c>
      <c r="J88" s="3"/>
      <c r="K88">
        <f t="shared" si="4"/>
        <v>0.20543852565864174</v>
      </c>
      <c r="L88">
        <f t="shared" si="3"/>
        <v>-1.265394807240887E-2</v>
      </c>
    </row>
    <row r="89" spans="2:12" ht="24" x14ac:dyDescent="0.25">
      <c r="B89" s="57" t="s">
        <v>133</v>
      </c>
      <c r="C89" s="58">
        <v>5.7967937148317231E-2</v>
      </c>
      <c r="D89" s="59">
        <v>0.23365800362858452</v>
      </c>
      <c r="E89" s="60">
        <v>18843</v>
      </c>
      <c r="F89" s="61">
        <v>5</v>
      </c>
      <c r="H89" s="57" t="s">
        <v>133</v>
      </c>
      <c r="I89" s="75">
        <v>5.1943577389670592E-2</v>
      </c>
      <c r="J89" s="3"/>
      <c r="K89">
        <f t="shared" si="4"/>
        <v>0.20941938474347754</v>
      </c>
      <c r="L89">
        <f t="shared" si="3"/>
        <v>-1.288662054208709E-2</v>
      </c>
    </row>
    <row r="90" spans="2:12" x14ac:dyDescent="0.25">
      <c r="B90" s="57" t="s">
        <v>134</v>
      </c>
      <c r="C90" s="58">
        <v>0.97977062758840394</v>
      </c>
      <c r="D90" s="59">
        <v>0.1407541459402217</v>
      </c>
      <c r="E90" s="60">
        <v>18843</v>
      </c>
      <c r="F90" s="61">
        <v>9</v>
      </c>
      <c r="H90" s="57" t="s">
        <v>134</v>
      </c>
      <c r="I90" s="75">
        <v>-1.0571461782927309E-2</v>
      </c>
      <c r="J90" s="3"/>
      <c r="K90">
        <f t="shared" si="4"/>
        <v>-1.5193444989720986E-3</v>
      </c>
      <c r="L90">
        <f t="shared" si="3"/>
        <v>7.3586519788798224E-2</v>
      </c>
    </row>
    <row r="91" spans="2:12" x14ac:dyDescent="0.25">
      <c r="B91" s="57" t="s">
        <v>135</v>
      </c>
      <c r="C91" s="58">
        <v>9.1855155569714343E-3</v>
      </c>
      <c r="D91" s="59">
        <v>9.5379650174306538E-2</v>
      </c>
      <c r="E91" s="60">
        <v>18843</v>
      </c>
      <c r="F91" s="61">
        <v>9</v>
      </c>
      <c r="H91" s="57" t="s">
        <v>135</v>
      </c>
      <c r="I91" s="75">
        <v>1.1860678528785662E-2</v>
      </c>
      <c r="J91" s="3"/>
      <c r="K91">
        <f t="shared" si="4"/>
        <v>0.1232100564446079</v>
      </c>
      <c r="L91">
        <f t="shared" si="3"/>
        <v>-1.1422399531063269E-3</v>
      </c>
    </row>
    <row r="92" spans="2:12" ht="15.75" thickBot="1" x14ac:dyDescent="0.3">
      <c r="B92" s="64" t="s">
        <v>136</v>
      </c>
      <c r="C92" s="65">
        <v>0.19473600085246948</v>
      </c>
      <c r="D92" s="66">
        <v>0.39522948158038324</v>
      </c>
      <c r="E92" s="67">
        <v>18843</v>
      </c>
      <c r="F92" s="68">
        <v>74</v>
      </c>
      <c r="H92" s="64" t="s">
        <v>136</v>
      </c>
      <c r="I92" s="76">
        <v>5.2643209713058893E-2</v>
      </c>
      <c r="J92" s="3"/>
      <c r="K92">
        <f t="shared" si="4"/>
        <v>0.107258399378484</v>
      </c>
      <c r="L92">
        <f t="shared" si="3"/>
        <v>-2.5938166582530033E-2</v>
      </c>
    </row>
    <row r="93" spans="2:12" ht="44.25" customHeight="1" x14ac:dyDescent="0.25">
      <c r="B93" s="69" t="s">
        <v>137</v>
      </c>
      <c r="C93" s="47"/>
      <c r="D93" s="47"/>
      <c r="E93" s="47"/>
      <c r="F93" s="47"/>
      <c r="H93" s="6" t="s">
        <v>7</v>
      </c>
      <c r="I93" s="77"/>
      <c r="J93" s="3"/>
    </row>
  </sheetData>
  <mergeCells count="6">
    <mergeCell ref="H93:I93"/>
    <mergeCell ref="K3:L3"/>
    <mergeCell ref="B3:F3"/>
    <mergeCell ref="B93:F93"/>
    <mergeCell ref="H2:I2"/>
    <mergeCell ref="H3:H4"/>
  </mergeCells>
  <pageMargins left="0.25" right="0.2" top="0.25" bottom="0.25" header="0.55000000000000004" footer="0.05"/>
  <pageSetup scale="83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1"/>
  <sheetViews>
    <sheetView topLeftCell="A94" workbookViewId="0">
      <selection activeCell="H101" sqref="H101:I101"/>
    </sheetView>
  </sheetViews>
  <sheetFormatPr defaultRowHeight="15" x14ac:dyDescent="0.25"/>
  <cols>
    <col min="2" max="2" width="30.7109375" customWidth="1"/>
    <col min="8" max="8" width="27.7109375" customWidth="1"/>
    <col min="9" max="9" width="10.28515625" bestFit="1" customWidth="1"/>
    <col min="11" max="11" width="12.7109375" bestFit="1" customWidth="1"/>
    <col min="12" max="12" width="15.28515625" bestFit="1" customWidth="1"/>
  </cols>
  <sheetData>
    <row r="1" spans="1:12" x14ac:dyDescent="0.25">
      <c r="A1" t="s">
        <v>3</v>
      </c>
    </row>
    <row r="4" spans="1:12" ht="15.75" customHeight="1" thickBot="1" x14ac:dyDescent="0.3">
      <c r="H4" s="78" t="s">
        <v>6</v>
      </c>
      <c r="I4" s="79"/>
      <c r="J4" s="102"/>
    </row>
    <row r="5" spans="1:12" ht="15.75" thickBot="1" x14ac:dyDescent="0.3">
      <c r="B5" s="78" t="s">
        <v>0</v>
      </c>
      <c r="C5" s="79"/>
      <c r="D5" s="79"/>
      <c r="E5" s="79"/>
      <c r="F5" s="79"/>
      <c r="H5" s="103" t="s">
        <v>48</v>
      </c>
      <c r="I5" s="104" t="s">
        <v>4</v>
      </c>
      <c r="J5" s="102"/>
      <c r="K5" s="4" t="s">
        <v>8</v>
      </c>
      <c r="L5" s="4"/>
    </row>
    <row r="6" spans="1:12" ht="27" thickBot="1" x14ac:dyDescent="0.3">
      <c r="B6" s="80" t="s">
        <v>48</v>
      </c>
      <c r="C6" s="81" t="s">
        <v>1</v>
      </c>
      <c r="D6" s="82" t="s">
        <v>39</v>
      </c>
      <c r="E6" s="82" t="s">
        <v>40</v>
      </c>
      <c r="F6" s="83" t="s">
        <v>2</v>
      </c>
      <c r="H6" s="105"/>
      <c r="I6" s="106" t="s">
        <v>5</v>
      </c>
      <c r="J6" s="102"/>
      <c r="K6" s="1" t="s">
        <v>9</v>
      </c>
      <c r="L6" s="1" t="s">
        <v>10</v>
      </c>
    </row>
    <row r="7" spans="1:12" x14ac:dyDescent="0.25">
      <c r="B7" s="84" t="s">
        <v>49</v>
      </c>
      <c r="C7" s="85">
        <v>0.11839323467230443</v>
      </c>
      <c r="D7" s="86">
        <v>0.32310733230385191</v>
      </c>
      <c r="E7" s="87">
        <v>4730</v>
      </c>
      <c r="F7" s="88">
        <v>0</v>
      </c>
      <c r="H7" s="84" t="s">
        <v>49</v>
      </c>
      <c r="I7" s="107">
        <v>-2.694919033585058E-3</v>
      </c>
      <c r="J7" s="102"/>
      <c r="K7">
        <f>((1-C7)/D7)*I7</f>
        <v>-7.3531567206425738E-3</v>
      </c>
      <c r="L7">
        <f>((0-C7)/D7)*I7</f>
        <v>9.8747428382730011E-4</v>
      </c>
    </row>
    <row r="8" spans="1:12" x14ac:dyDescent="0.25">
      <c r="B8" s="89" t="s">
        <v>50</v>
      </c>
      <c r="C8" s="90">
        <v>6.9133192389006351E-2</v>
      </c>
      <c r="D8" s="91">
        <v>0.25370731646808597</v>
      </c>
      <c r="E8" s="92">
        <v>4730</v>
      </c>
      <c r="F8" s="93">
        <v>0</v>
      </c>
      <c r="H8" s="89" t="s">
        <v>50</v>
      </c>
      <c r="I8" s="108">
        <v>-2.200810612707842E-2</v>
      </c>
      <c r="J8" s="102"/>
      <c r="K8">
        <f t="shared" ref="K8:K18" si="0">((1-C8)/D8)*I8</f>
        <v>-8.0749013379968732E-2</v>
      </c>
      <c r="L8">
        <f t="shared" ref="L8:L71" si="1">((0-C8)/D8)*I8</f>
        <v>5.9970309732568202E-3</v>
      </c>
    </row>
    <row r="9" spans="1:12" x14ac:dyDescent="0.25">
      <c r="B9" s="89" t="s">
        <v>51</v>
      </c>
      <c r="C9" s="90">
        <v>5.7082452431289638E-3</v>
      </c>
      <c r="D9" s="91">
        <v>7.5344949143787532E-2</v>
      </c>
      <c r="E9" s="92">
        <v>4730</v>
      </c>
      <c r="F9" s="93">
        <v>0</v>
      </c>
      <c r="H9" s="89" t="s">
        <v>51</v>
      </c>
      <c r="I9" s="108">
        <v>-9.8631398107968792E-3</v>
      </c>
      <c r="J9" s="102"/>
      <c r="K9">
        <f t="shared" si="0"/>
        <v>-0.13015920378649817</v>
      </c>
      <c r="L9">
        <f t="shared" si="1"/>
        <v>7.4724611997351693E-4</v>
      </c>
    </row>
    <row r="10" spans="1:12" ht="24" x14ac:dyDescent="0.25">
      <c r="B10" s="89" t="s">
        <v>52</v>
      </c>
      <c r="C10" s="90">
        <v>2.8541226215644821E-2</v>
      </c>
      <c r="D10" s="91">
        <v>0.16653074108697732</v>
      </c>
      <c r="E10" s="92">
        <v>4730</v>
      </c>
      <c r="F10" s="93">
        <v>0</v>
      </c>
      <c r="H10" s="89" t="s">
        <v>52</v>
      </c>
      <c r="I10" s="108">
        <v>-2.3014000756689801E-2</v>
      </c>
      <c r="J10" s="102"/>
      <c r="K10">
        <f t="shared" si="0"/>
        <v>-0.1342524077478835</v>
      </c>
      <c r="L10">
        <f t="shared" si="1"/>
        <v>3.944303600862736E-3</v>
      </c>
    </row>
    <row r="11" spans="1:12" x14ac:dyDescent="0.25">
      <c r="B11" s="89" t="s">
        <v>53</v>
      </c>
      <c r="C11" s="90">
        <v>4.1014799154334036E-2</v>
      </c>
      <c r="D11" s="91">
        <v>0.19834541265239436</v>
      </c>
      <c r="E11" s="92">
        <v>4730</v>
      </c>
      <c r="F11" s="93">
        <v>0</v>
      </c>
      <c r="H11" s="89" t="s">
        <v>53</v>
      </c>
      <c r="I11" s="108">
        <v>-2.1364297767844004E-2</v>
      </c>
      <c r="J11" s="102"/>
      <c r="K11">
        <f t="shared" si="0"/>
        <v>-0.10329477809364991</v>
      </c>
      <c r="L11">
        <f t="shared" si="1"/>
        <v>4.4178101741993124E-3</v>
      </c>
    </row>
    <row r="12" spans="1:12" x14ac:dyDescent="0.25">
      <c r="B12" s="89" t="s">
        <v>54</v>
      </c>
      <c r="C12" s="90">
        <v>4.9048625792811842E-2</v>
      </c>
      <c r="D12" s="91">
        <v>0.21599241017973292</v>
      </c>
      <c r="E12" s="92">
        <v>4730</v>
      </c>
      <c r="F12" s="93">
        <v>0</v>
      </c>
      <c r="H12" s="89" t="s">
        <v>54</v>
      </c>
      <c r="I12" s="108">
        <v>-1.7017662486686114E-2</v>
      </c>
      <c r="J12" s="102"/>
      <c r="K12">
        <f t="shared" si="0"/>
        <v>-7.4923787896259891E-2</v>
      </c>
      <c r="L12">
        <f t="shared" si="1"/>
        <v>3.8644550448937967E-3</v>
      </c>
    </row>
    <row r="13" spans="1:12" x14ac:dyDescent="0.25">
      <c r="B13" s="89" t="s">
        <v>55</v>
      </c>
      <c r="C13" s="90">
        <v>5.3065539112050739E-2</v>
      </c>
      <c r="D13" s="91">
        <v>0.22418789777494647</v>
      </c>
      <c r="E13" s="92">
        <v>4730</v>
      </c>
      <c r="F13" s="93">
        <v>0</v>
      </c>
      <c r="H13" s="89" t="s">
        <v>55</v>
      </c>
      <c r="I13" s="108">
        <v>-2.6881153207206389E-2</v>
      </c>
      <c r="J13" s="102"/>
      <c r="K13">
        <f t="shared" si="0"/>
        <v>-0.11354176819065108</v>
      </c>
      <c r="L13">
        <f t="shared" si="1"/>
        <v>6.3628005840262146E-3</v>
      </c>
    </row>
    <row r="14" spans="1:12" x14ac:dyDescent="0.25">
      <c r="B14" s="89" t="s">
        <v>56</v>
      </c>
      <c r="C14" s="90">
        <v>2.5792811839323467E-2</v>
      </c>
      <c r="D14" s="91">
        <v>0.15853345450408518</v>
      </c>
      <c r="E14" s="92">
        <v>4730</v>
      </c>
      <c r="F14" s="93">
        <v>0</v>
      </c>
      <c r="H14" s="89" t="s">
        <v>56</v>
      </c>
      <c r="I14" s="108">
        <v>-2.0261615378885198E-2</v>
      </c>
      <c r="J14" s="102"/>
      <c r="K14">
        <f t="shared" si="0"/>
        <v>-0.12451006891638902</v>
      </c>
      <c r="L14">
        <f t="shared" si="1"/>
        <v>3.2964905398870361E-3</v>
      </c>
    </row>
    <row r="15" spans="1:12" x14ac:dyDescent="0.25">
      <c r="B15" s="89" t="s">
        <v>57</v>
      </c>
      <c r="C15" s="90">
        <v>4.2283298097251579E-3</v>
      </c>
      <c r="D15" s="91">
        <v>6.489484866891311E-2</v>
      </c>
      <c r="E15" s="92">
        <v>4730</v>
      </c>
      <c r="F15" s="93">
        <v>0</v>
      </c>
      <c r="H15" s="89" t="s">
        <v>57</v>
      </c>
      <c r="I15" s="108">
        <v>-9.8920848251913499E-3</v>
      </c>
      <c r="J15" s="102"/>
      <c r="K15">
        <f t="shared" si="0"/>
        <v>-0.15178797747568026</v>
      </c>
      <c r="L15">
        <f t="shared" si="1"/>
        <v>6.4453493620246385E-4</v>
      </c>
    </row>
    <row r="16" spans="1:12" x14ac:dyDescent="0.25">
      <c r="B16" s="89" t="s">
        <v>58</v>
      </c>
      <c r="C16" s="90">
        <v>2.959830866807611E-3</v>
      </c>
      <c r="D16" s="91">
        <v>5.432949755794244E-2</v>
      </c>
      <c r="E16" s="92">
        <v>4730</v>
      </c>
      <c r="F16" s="93">
        <v>0</v>
      </c>
      <c r="H16" s="89" t="s">
        <v>58</v>
      </c>
      <c r="I16" s="108">
        <v>-3.4346070826202471E-3</v>
      </c>
      <c r="J16" s="102"/>
      <c r="K16">
        <f t="shared" si="0"/>
        <v>-6.3030975445881543E-2</v>
      </c>
      <c r="L16">
        <f t="shared" si="1"/>
        <v>1.8711485501321919E-4</v>
      </c>
    </row>
    <row r="17" spans="2:12" x14ac:dyDescent="0.25">
      <c r="B17" s="89" t="s">
        <v>59</v>
      </c>
      <c r="C17" s="90">
        <v>4.2283298097251583E-4</v>
      </c>
      <c r="D17" s="91">
        <v>2.0560728785825568E-2</v>
      </c>
      <c r="E17" s="92">
        <v>4730</v>
      </c>
      <c r="F17" s="93">
        <v>0</v>
      </c>
      <c r="H17" s="89" t="s">
        <v>59</v>
      </c>
      <c r="I17" s="108">
        <v>-5.2980166972793948E-3</v>
      </c>
      <c r="J17" s="102"/>
      <c r="K17">
        <f t="shared" si="0"/>
        <v>-0.25756754910054142</v>
      </c>
      <c r="L17">
        <f t="shared" si="1"/>
        <v>1.0895412398500057E-4</v>
      </c>
    </row>
    <row r="18" spans="2:12" x14ac:dyDescent="0.25">
      <c r="B18" s="89" t="s">
        <v>60</v>
      </c>
      <c r="C18" s="90">
        <v>1.3530655391120507E-2</v>
      </c>
      <c r="D18" s="91">
        <v>0.11554392779528988</v>
      </c>
      <c r="E18" s="92">
        <v>4730</v>
      </c>
      <c r="F18" s="93">
        <v>0</v>
      </c>
      <c r="H18" s="89" t="s">
        <v>60</v>
      </c>
      <c r="I18" s="108">
        <v>-1.3758383016500795E-2</v>
      </c>
      <c r="J18" s="102"/>
      <c r="K18">
        <f t="shared" si="0"/>
        <v>-0.11746375024753784</v>
      </c>
      <c r="L18">
        <f t="shared" si="1"/>
        <v>1.6111615979087918E-3</v>
      </c>
    </row>
    <row r="19" spans="2:12" x14ac:dyDescent="0.25">
      <c r="B19" s="89" t="s">
        <v>61</v>
      </c>
      <c r="C19" s="90">
        <v>0.58541226215644815</v>
      </c>
      <c r="D19" s="91">
        <v>0.49270281926256754</v>
      </c>
      <c r="E19" s="92">
        <v>4730</v>
      </c>
      <c r="F19" s="93">
        <v>0</v>
      </c>
      <c r="H19" s="89" t="s">
        <v>61</v>
      </c>
      <c r="I19" s="108">
        <v>6.2622733642257053E-2</v>
      </c>
      <c r="J19" s="102"/>
      <c r="K19">
        <f>((1-C19)/D19)*I19</f>
        <v>5.2694274242597414E-2</v>
      </c>
      <c r="L19">
        <f t="shared" si="1"/>
        <v>-7.4406142466982267E-2</v>
      </c>
    </row>
    <row r="20" spans="2:12" ht="24" x14ac:dyDescent="0.25">
      <c r="B20" s="89" t="s">
        <v>62</v>
      </c>
      <c r="C20" s="90">
        <v>1.5651438240270727E-2</v>
      </c>
      <c r="D20" s="91">
        <v>0.12410968072855669</v>
      </c>
      <c r="E20" s="92">
        <v>4730</v>
      </c>
      <c r="F20" s="93">
        <v>2</v>
      </c>
      <c r="H20" s="89" t="s">
        <v>62</v>
      </c>
      <c r="I20" s="108">
        <v>1.2988950312009515E-2</v>
      </c>
      <c r="J20" s="102"/>
      <c r="K20">
        <f t="shared" ref="K20:K58" si="2">((1-C20)/D20)*I20</f>
        <v>0.10301899483859739</v>
      </c>
      <c r="L20">
        <f t="shared" ref="L20:L58" si="3">((0-C20)/D20)*I20</f>
        <v>-1.6380330077473584E-3</v>
      </c>
    </row>
    <row r="21" spans="2:12" x14ac:dyDescent="0.25">
      <c r="B21" s="89" t="s">
        <v>63</v>
      </c>
      <c r="C21" s="90">
        <v>0.4189932318104907</v>
      </c>
      <c r="D21" s="91">
        <v>0.49334209818042063</v>
      </c>
      <c r="E21" s="92">
        <v>4730</v>
      </c>
      <c r="F21" s="93">
        <v>2</v>
      </c>
      <c r="H21" s="89" t="s">
        <v>63</v>
      </c>
      <c r="I21" s="108">
        <v>5.4727284072148302E-2</v>
      </c>
      <c r="J21" s="102"/>
      <c r="K21">
        <f t="shared" si="2"/>
        <v>6.4452076090452767E-2</v>
      </c>
      <c r="L21">
        <f t="shared" si="3"/>
        <v>-4.6479636962208574E-2</v>
      </c>
    </row>
    <row r="22" spans="2:12" x14ac:dyDescent="0.25">
      <c r="B22" s="89" t="s">
        <v>64</v>
      </c>
      <c r="C22" s="90">
        <v>0.42364636209813877</v>
      </c>
      <c r="D22" s="91">
        <v>0.49408348431507376</v>
      </c>
      <c r="E22" s="92">
        <v>4730</v>
      </c>
      <c r="F22" s="93">
        <v>2</v>
      </c>
      <c r="H22" s="89" t="s">
        <v>64</v>
      </c>
      <c r="I22" s="108">
        <v>-2.218484258036052E-2</v>
      </c>
      <c r="J22" s="102"/>
      <c r="K22">
        <f t="shared" si="2"/>
        <v>-2.5878854755074451E-2</v>
      </c>
      <c r="L22">
        <f t="shared" si="3"/>
        <v>1.9022145348408858E-2</v>
      </c>
    </row>
    <row r="23" spans="2:12" ht="24" x14ac:dyDescent="0.25">
      <c r="B23" s="89" t="s">
        <v>65</v>
      </c>
      <c r="C23" s="90">
        <v>3.5956006768189507E-3</v>
      </c>
      <c r="D23" s="91">
        <v>5.984909971262805E-2</v>
      </c>
      <c r="E23" s="92">
        <v>4730</v>
      </c>
      <c r="F23" s="93">
        <v>2</v>
      </c>
      <c r="H23" s="89" t="s">
        <v>65</v>
      </c>
      <c r="I23" s="108">
        <v>-4.9496949634198579E-3</v>
      </c>
      <c r="J23" s="102"/>
      <c r="K23">
        <f t="shared" si="2"/>
        <v>-8.2405547627957321E-2</v>
      </c>
      <c r="L23">
        <f t="shared" si="3"/>
        <v>2.9736665456915189E-4</v>
      </c>
    </row>
    <row r="24" spans="2:12" x14ac:dyDescent="0.25">
      <c r="B24" s="89" t="s">
        <v>66</v>
      </c>
      <c r="C24" s="90">
        <v>5.076142131979695E-3</v>
      </c>
      <c r="D24" s="91">
        <v>7.1058475600819279E-2</v>
      </c>
      <c r="E24" s="92">
        <v>4730</v>
      </c>
      <c r="F24" s="93">
        <v>2</v>
      </c>
      <c r="H24" s="89" t="s">
        <v>66</v>
      </c>
      <c r="I24" s="108">
        <v>-9.0461482543278612E-3</v>
      </c>
      <c r="J24" s="102"/>
      <c r="K24">
        <f t="shared" si="2"/>
        <v>-0.12665946804997549</v>
      </c>
      <c r="L24">
        <f t="shared" si="3"/>
        <v>6.4622177576518114E-4</v>
      </c>
    </row>
    <row r="25" spans="2:12" x14ac:dyDescent="0.25">
      <c r="B25" s="89" t="s">
        <v>67</v>
      </c>
      <c r="C25" s="90">
        <v>1.0786802030456854E-2</v>
      </c>
      <c r="D25" s="91">
        <v>0.10328693308901206</v>
      </c>
      <c r="E25" s="92">
        <v>4730</v>
      </c>
      <c r="F25" s="93">
        <v>2</v>
      </c>
      <c r="H25" s="89" t="s">
        <v>67</v>
      </c>
      <c r="I25" s="108">
        <v>-1.6074269518515271E-2</v>
      </c>
      <c r="J25" s="102"/>
      <c r="K25">
        <f t="shared" si="2"/>
        <v>-0.15394860782371722</v>
      </c>
      <c r="L25">
        <f t="shared" si="3"/>
        <v>1.6787211885844729E-3</v>
      </c>
    </row>
    <row r="26" spans="2:12" x14ac:dyDescent="0.25">
      <c r="B26" s="89" t="s">
        <v>68</v>
      </c>
      <c r="C26" s="90">
        <v>2.1150592216582064E-4</v>
      </c>
      <c r="D26" s="91">
        <v>1.4540167522244121E-2</v>
      </c>
      <c r="E26" s="92">
        <v>4730</v>
      </c>
      <c r="F26" s="93">
        <v>2</v>
      </c>
      <c r="H26" s="89" t="s">
        <v>68</v>
      </c>
      <c r="I26" s="108">
        <v>-9.5155225535572369E-4</v>
      </c>
      <c r="J26" s="102"/>
      <c r="K26">
        <f t="shared" si="2"/>
        <v>-6.5429163382268563E-2</v>
      </c>
      <c r="L26">
        <f t="shared" si="3"/>
        <v>1.3841583114505725E-5</v>
      </c>
    </row>
    <row r="27" spans="2:12" x14ac:dyDescent="0.25">
      <c r="B27" s="89" t="s">
        <v>69</v>
      </c>
      <c r="C27" s="90">
        <v>1.6920473773265644E-3</v>
      </c>
      <c r="D27" s="91">
        <v>4.109534226715273E-2</v>
      </c>
      <c r="E27" s="92">
        <v>4730</v>
      </c>
      <c r="F27" s="93">
        <v>2</v>
      </c>
      <c r="H27" s="89" t="s">
        <v>69</v>
      </c>
      <c r="I27" s="108">
        <v>-4.6733454015705552E-3</v>
      </c>
      <c r="J27" s="102"/>
      <c r="K27">
        <f t="shared" si="2"/>
        <v>-0.11352716931790939</v>
      </c>
      <c r="L27">
        <f t="shared" si="3"/>
        <v>1.9241893104730398E-4</v>
      </c>
    </row>
    <row r="28" spans="2:12" x14ac:dyDescent="0.25">
      <c r="B28" s="89" t="s">
        <v>70</v>
      </c>
      <c r="C28" s="90">
        <v>8.0583756345177657E-2</v>
      </c>
      <c r="D28" s="91">
        <v>0.27216602909864507</v>
      </c>
      <c r="E28" s="92">
        <v>4730</v>
      </c>
      <c r="F28" s="93">
        <v>2</v>
      </c>
      <c r="H28" s="89" t="s">
        <v>70</v>
      </c>
      <c r="I28" s="108">
        <v>-4.7202867928092286E-2</v>
      </c>
      <c r="J28" s="102"/>
      <c r="K28">
        <f t="shared" si="2"/>
        <v>-0.15945812070635582</v>
      </c>
      <c r="L28">
        <f t="shared" si="3"/>
        <v>1.3975970551902819E-2</v>
      </c>
    </row>
    <row r="29" spans="2:12" ht="24" x14ac:dyDescent="0.25">
      <c r="B29" s="89" t="s">
        <v>71</v>
      </c>
      <c r="C29" s="90">
        <v>1.5856236786469344E-2</v>
      </c>
      <c r="D29" s="91">
        <v>0.12493244716495065</v>
      </c>
      <c r="E29" s="92">
        <v>4730</v>
      </c>
      <c r="F29" s="93">
        <v>0</v>
      </c>
      <c r="H29" s="89" t="s">
        <v>71</v>
      </c>
      <c r="I29" s="108">
        <v>4.9195670844671719E-4</v>
      </c>
      <c r="J29" s="102"/>
      <c r="K29">
        <f t="shared" si="2"/>
        <v>3.8753433345434557E-3</v>
      </c>
      <c r="L29">
        <f t="shared" si="3"/>
        <v>-6.2438399589851592E-5</v>
      </c>
    </row>
    <row r="30" spans="2:12" ht="24" x14ac:dyDescent="0.25">
      <c r="B30" s="89" t="s">
        <v>72</v>
      </c>
      <c r="C30" s="90">
        <v>1.9027484143763214E-2</v>
      </c>
      <c r="D30" s="91">
        <v>0.1366359616169571</v>
      </c>
      <c r="E30" s="92">
        <v>4730</v>
      </c>
      <c r="F30" s="93">
        <v>0</v>
      </c>
      <c r="H30" s="89" t="s">
        <v>72</v>
      </c>
      <c r="I30" s="108">
        <v>-1.059000060977172E-2</v>
      </c>
      <c r="J30" s="102"/>
      <c r="K30">
        <f t="shared" si="2"/>
        <v>-7.6030493130423357E-2</v>
      </c>
      <c r="L30">
        <f t="shared" si="3"/>
        <v>1.4747293926159703E-3</v>
      </c>
    </row>
    <row r="31" spans="2:12" x14ac:dyDescent="0.25">
      <c r="B31" s="89" t="s">
        <v>73</v>
      </c>
      <c r="C31" s="94">
        <v>2.366767071469539</v>
      </c>
      <c r="D31" s="95">
        <v>1.3563603491493599</v>
      </c>
      <c r="E31" s="92">
        <v>4730</v>
      </c>
      <c r="F31" s="93">
        <v>103</v>
      </c>
      <c r="H31" s="89" t="s">
        <v>73</v>
      </c>
      <c r="I31" s="108">
        <v>-4.3466690713028389E-2</v>
      </c>
      <c r="J31" s="102"/>
      <c r="K31">
        <f t="shared" si="2"/>
        <v>4.3800190421060467E-2</v>
      </c>
      <c r="L31">
        <f t="shared" si="3"/>
        <v>7.5846755878601652E-2</v>
      </c>
    </row>
    <row r="32" spans="2:12" x14ac:dyDescent="0.25">
      <c r="B32" s="89" t="s">
        <v>75</v>
      </c>
      <c r="C32" s="90">
        <v>0.1801649397335589</v>
      </c>
      <c r="D32" s="91">
        <v>0.38432477701075207</v>
      </c>
      <c r="E32" s="92">
        <v>4730</v>
      </c>
      <c r="F32" s="93">
        <v>1</v>
      </c>
      <c r="H32" s="89" t="s">
        <v>75</v>
      </c>
      <c r="I32" s="108">
        <v>-4.7327775090772004E-2</v>
      </c>
      <c r="J32" s="102"/>
      <c r="K32">
        <f t="shared" si="2"/>
        <v>-0.10095880272307844</v>
      </c>
      <c r="L32">
        <f t="shared" si="3"/>
        <v>2.2186458581393564E-2</v>
      </c>
    </row>
    <row r="33" spans="2:12" x14ac:dyDescent="0.25">
      <c r="B33" s="89" t="s">
        <v>76</v>
      </c>
      <c r="C33" s="90">
        <v>3.0027489955593144E-2</v>
      </c>
      <c r="D33" s="91">
        <v>0.17066294208925387</v>
      </c>
      <c r="E33" s="92">
        <v>4730</v>
      </c>
      <c r="F33" s="93">
        <v>1</v>
      </c>
      <c r="H33" s="89" t="s">
        <v>76</v>
      </c>
      <c r="I33" s="108">
        <v>-3.0910965838851258E-2</v>
      </c>
      <c r="J33" s="102"/>
      <c r="K33">
        <f t="shared" si="2"/>
        <v>-0.17568422737565942</v>
      </c>
      <c r="L33">
        <f t="shared" si="3"/>
        <v>5.4386658572800591E-3</v>
      </c>
    </row>
    <row r="34" spans="2:12" x14ac:dyDescent="0.25">
      <c r="B34" s="89" t="s">
        <v>77</v>
      </c>
      <c r="C34" s="90">
        <v>9.1985620638612819E-2</v>
      </c>
      <c r="D34" s="91">
        <v>0.28900565086921987</v>
      </c>
      <c r="E34" s="92">
        <v>4730</v>
      </c>
      <c r="F34" s="93">
        <v>1</v>
      </c>
      <c r="H34" s="89" t="s">
        <v>77</v>
      </c>
      <c r="I34" s="108">
        <v>-2.4815434061558221E-2</v>
      </c>
      <c r="J34" s="102"/>
      <c r="K34">
        <f t="shared" si="2"/>
        <v>-7.7966541104712475E-2</v>
      </c>
      <c r="L34">
        <f t="shared" si="3"/>
        <v>7.8983338100954668E-3</v>
      </c>
    </row>
    <row r="35" spans="2:12" x14ac:dyDescent="0.25">
      <c r="B35" s="89" t="s">
        <v>78</v>
      </c>
      <c r="C35" s="90">
        <v>0.32395855360541337</v>
      </c>
      <c r="D35" s="91">
        <v>0.46798441122681828</v>
      </c>
      <c r="E35" s="92">
        <v>4730</v>
      </c>
      <c r="F35" s="93">
        <v>1</v>
      </c>
      <c r="H35" s="89" t="s">
        <v>78</v>
      </c>
      <c r="I35" s="108">
        <v>7.7810868468555838E-2</v>
      </c>
      <c r="J35" s="102"/>
      <c r="K35">
        <f t="shared" si="2"/>
        <v>0.11240411176688984</v>
      </c>
      <c r="L35">
        <f t="shared" si="3"/>
        <v>-5.3863965976501477E-2</v>
      </c>
    </row>
    <row r="36" spans="2:12" x14ac:dyDescent="0.25">
      <c r="B36" s="89" t="s">
        <v>79</v>
      </c>
      <c r="C36" s="90">
        <v>0.33389722985832099</v>
      </c>
      <c r="D36" s="91">
        <v>0.47160350905316156</v>
      </c>
      <c r="E36" s="92">
        <v>4730</v>
      </c>
      <c r="F36" s="93">
        <v>1</v>
      </c>
      <c r="H36" s="89" t="s">
        <v>79</v>
      </c>
      <c r="I36" s="108">
        <v>-1.0969457380356649E-3</v>
      </c>
      <c r="J36" s="102"/>
      <c r="K36">
        <f t="shared" si="2"/>
        <v>-1.5493493597357843E-3</v>
      </c>
      <c r="L36">
        <f t="shared" si="3"/>
        <v>7.766421076262867E-4</v>
      </c>
    </row>
    <row r="37" spans="2:12" x14ac:dyDescent="0.25">
      <c r="B37" s="89" t="s">
        <v>80</v>
      </c>
      <c r="C37" s="90">
        <v>3.8054968287526428E-2</v>
      </c>
      <c r="D37" s="91">
        <v>0.19134923201126031</v>
      </c>
      <c r="E37" s="92">
        <v>4730</v>
      </c>
      <c r="F37" s="93">
        <v>0</v>
      </c>
      <c r="H37" s="89" t="s">
        <v>80</v>
      </c>
      <c r="I37" s="108">
        <v>-3.6722621381700724E-2</v>
      </c>
      <c r="J37" s="102"/>
      <c r="K37">
        <f t="shared" si="2"/>
        <v>-0.184610843839219</v>
      </c>
      <c r="L37">
        <f t="shared" si="3"/>
        <v>7.3032861299031698E-3</v>
      </c>
    </row>
    <row r="38" spans="2:12" x14ac:dyDescent="0.25">
      <c r="B38" s="89" t="s">
        <v>81</v>
      </c>
      <c r="C38" s="90">
        <v>4.4397463002114161E-3</v>
      </c>
      <c r="D38" s="91">
        <v>6.6490372377380716E-2</v>
      </c>
      <c r="E38" s="92">
        <v>4730</v>
      </c>
      <c r="F38" s="93">
        <v>0</v>
      </c>
      <c r="H38" s="89" t="s">
        <v>81</v>
      </c>
      <c r="I38" s="108">
        <v>-1.104035661252099E-2</v>
      </c>
      <c r="J38" s="102"/>
      <c r="K38">
        <f t="shared" si="2"/>
        <v>-0.16530724429867485</v>
      </c>
      <c r="L38">
        <f t="shared" si="3"/>
        <v>7.3719518587219617E-4</v>
      </c>
    </row>
    <row r="39" spans="2:12" x14ac:dyDescent="0.25">
      <c r="B39" s="89" t="s">
        <v>82</v>
      </c>
      <c r="C39" s="90">
        <v>1.4799154334038053E-3</v>
      </c>
      <c r="D39" s="91">
        <v>3.8445256733061255E-2</v>
      </c>
      <c r="E39" s="92">
        <v>4730</v>
      </c>
      <c r="F39" s="93">
        <v>0</v>
      </c>
      <c r="H39" s="89" t="s">
        <v>82</v>
      </c>
      <c r="I39" s="108">
        <v>-5.9462364880479021E-3</v>
      </c>
      <c r="J39" s="102"/>
      <c r="K39">
        <f t="shared" si="2"/>
        <v>-0.15443872834883773</v>
      </c>
      <c r="L39">
        <f t="shared" si="3"/>
        <v>2.2889500284604359E-4</v>
      </c>
    </row>
    <row r="40" spans="2:12" x14ac:dyDescent="0.25">
      <c r="B40" s="89" t="s">
        <v>83</v>
      </c>
      <c r="C40" s="90">
        <v>0.53784355179704024</v>
      </c>
      <c r="D40" s="91">
        <v>0.49861851955753239</v>
      </c>
      <c r="E40" s="92">
        <v>4730</v>
      </c>
      <c r="F40" s="93">
        <v>0</v>
      </c>
      <c r="H40" s="89" t="s">
        <v>83</v>
      </c>
      <c r="I40" s="108">
        <v>-4.4984099715249498E-2</v>
      </c>
      <c r="J40" s="102"/>
      <c r="K40">
        <f t="shared" si="2"/>
        <v>-4.1694584004733685E-2</v>
      </c>
      <c r="L40">
        <f t="shared" si="3"/>
        <v>4.8522882757567491E-2</v>
      </c>
    </row>
    <row r="41" spans="2:12" x14ac:dyDescent="0.25">
      <c r="B41" s="89" t="s">
        <v>84</v>
      </c>
      <c r="C41" s="90">
        <v>2.1141649048625789E-3</v>
      </c>
      <c r="D41" s="91">
        <v>4.5936274667110318E-2</v>
      </c>
      <c r="E41" s="92">
        <v>4730</v>
      </c>
      <c r="F41" s="93">
        <v>0</v>
      </c>
      <c r="H41" s="89" t="s">
        <v>84</v>
      </c>
      <c r="I41" s="108">
        <v>-4.0823787891572883E-3</v>
      </c>
      <c r="J41" s="102"/>
      <c r="K41">
        <f t="shared" si="2"/>
        <v>-8.8682593369062188E-2</v>
      </c>
      <c r="L41">
        <f t="shared" si="3"/>
        <v>1.8788685035818256E-4</v>
      </c>
    </row>
    <row r="42" spans="2:12" x14ac:dyDescent="0.25">
      <c r="B42" s="89" t="s">
        <v>85</v>
      </c>
      <c r="C42" s="90">
        <v>0.40993657505285414</v>
      </c>
      <c r="D42" s="91">
        <v>0.49187369266440423</v>
      </c>
      <c r="E42" s="92">
        <v>4730</v>
      </c>
      <c r="F42" s="93">
        <v>0</v>
      </c>
      <c r="H42" s="89" t="s">
        <v>85</v>
      </c>
      <c r="I42" s="108">
        <v>6.2021272180633476E-2</v>
      </c>
      <c r="J42" s="102"/>
      <c r="K42">
        <f t="shared" si="2"/>
        <v>7.4402198833294381E-2</v>
      </c>
      <c r="L42">
        <f t="shared" si="3"/>
        <v>-5.1689668053657392E-2</v>
      </c>
    </row>
    <row r="43" spans="2:12" x14ac:dyDescent="0.25">
      <c r="B43" s="89" t="s">
        <v>86</v>
      </c>
      <c r="C43" s="90">
        <v>1.0570824524312903E-3</v>
      </c>
      <c r="D43" s="91">
        <v>3.2499051136133272E-2</v>
      </c>
      <c r="E43" s="92">
        <v>4730</v>
      </c>
      <c r="F43" s="93">
        <v>0</v>
      </c>
      <c r="H43" s="89" t="s">
        <v>86</v>
      </c>
      <c r="I43" s="108">
        <v>4.0212466950458904E-4</v>
      </c>
      <c r="J43" s="102"/>
      <c r="K43">
        <f t="shared" si="2"/>
        <v>1.2360348272634526E-2</v>
      </c>
      <c r="L43">
        <f t="shared" si="3"/>
        <v>-1.3079733621835484E-5</v>
      </c>
    </row>
    <row r="44" spans="2:12" x14ac:dyDescent="0.25">
      <c r="B44" s="89" t="s">
        <v>87</v>
      </c>
      <c r="C44" s="90">
        <v>3.1712473572938688E-3</v>
      </c>
      <c r="D44" s="91">
        <v>5.6230410069900087E-2</v>
      </c>
      <c r="E44" s="92">
        <v>4730</v>
      </c>
      <c r="F44" s="93">
        <v>0</v>
      </c>
      <c r="H44" s="89" t="s">
        <v>87</v>
      </c>
      <c r="I44" s="108">
        <v>3.1446350691396747E-3</v>
      </c>
      <c r="J44" s="102"/>
      <c r="K44">
        <f t="shared" si="2"/>
        <v>5.5746750727770064E-2</v>
      </c>
      <c r="L44">
        <f t="shared" si="3"/>
        <v>-1.7734915395897156E-4</v>
      </c>
    </row>
    <row r="45" spans="2:12" x14ac:dyDescent="0.25">
      <c r="B45" s="89" t="s">
        <v>88</v>
      </c>
      <c r="C45" s="90">
        <v>2.1141649048625792E-4</v>
      </c>
      <c r="D45" s="91">
        <v>1.4540168172558475E-2</v>
      </c>
      <c r="E45" s="92">
        <v>4730</v>
      </c>
      <c r="F45" s="93">
        <v>0</v>
      </c>
      <c r="H45" s="89" t="s">
        <v>88</v>
      </c>
      <c r="I45" s="108">
        <v>2.394948492731181E-3</v>
      </c>
      <c r="J45" s="102"/>
      <c r="K45">
        <f t="shared" si="2"/>
        <v>0.16467774875155577</v>
      </c>
      <c r="L45">
        <f t="shared" si="3"/>
        <v>-3.4822953848922766E-5</v>
      </c>
    </row>
    <row r="46" spans="2:12" x14ac:dyDescent="0.25">
      <c r="B46" s="89" t="s">
        <v>90</v>
      </c>
      <c r="C46" s="90">
        <v>2.114611968703742E-4</v>
      </c>
      <c r="D46" s="91">
        <v>1.4540167847469721E-2</v>
      </c>
      <c r="E46" s="92">
        <v>4730</v>
      </c>
      <c r="F46" s="93">
        <v>1</v>
      </c>
      <c r="H46" s="89" t="s">
        <v>90</v>
      </c>
      <c r="I46" s="108">
        <v>-2.1033958070958477E-3</v>
      </c>
      <c r="J46" s="102"/>
      <c r="K46">
        <f t="shared" si="2"/>
        <v>-0.14463045011319747</v>
      </c>
      <c r="L46">
        <f t="shared" si="3"/>
        <v>3.0590196724449532E-5</v>
      </c>
    </row>
    <row r="47" spans="2:12" x14ac:dyDescent="0.25">
      <c r="B47" s="89" t="s">
        <v>91</v>
      </c>
      <c r="C47" s="90">
        <v>1.0573059843518714E-3</v>
      </c>
      <c r="D47" s="91">
        <v>3.24990475000001E-2</v>
      </c>
      <c r="E47" s="92">
        <v>4730</v>
      </c>
      <c r="F47" s="93">
        <v>1</v>
      </c>
      <c r="H47" s="89" t="s">
        <v>91</v>
      </c>
      <c r="I47" s="108">
        <v>4.5752886161623816E-5</v>
      </c>
      <c r="J47" s="102"/>
      <c r="K47">
        <f t="shared" si="2"/>
        <v>1.4063338736707168E-3</v>
      </c>
      <c r="L47">
        <f t="shared" si="3"/>
        <v>-1.4884990195498696E-6</v>
      </c>
    </row>
    <row r="48" spans="2:12" x14ac:dyDescent="0.25">
      <c r="B48" s="89" t="s">
        <v>92</v>
      </c>
      <c r="C48" s="90">
        <v>5.0750687248889825E-3</v>
      </c>
      <c r="D48" s="91">
        <v>7.1058513932719045E-2</v>
      </c>
      <c r="E48" s="92">
        <v>4730</v>
      </c>
      <c r="F48" s="93">
        <v>1</v>
      </c>
      <c r="H48" s="89" t="s">
        <v>92</v>
      </c>
      <c r="I48" s="108">
        <v>-4.6190562675033813E-3</v>
      </c>
      <c r="J48" s="102"/>
      <c r="K48">
        <f t="shared" si="2"/>
        <v>-6.4673660975417782E-2</v>
      </c>
      <c r="L48">
        <f t="shared" si="3"/>
        <v>3.298975267608983E-4</v>
      </c>
    </row>
    <row r="49" spans="2:12" x14ac:dyDescent="0.25">
      <c r="B49" s="89" t="s">
        <v>93</v>
      </c>
      <c r="C49" s="90">
        <v>3.5948403467963631E-3</v>
      </c>
      <c r="D49" s="91">
        <v>5.9849122547264447E-2</v>
      </c>
      <c r="E49" s="92">
        <v>4730</v>
      </c>
      <c r="F49" s="93">
        <v>1</v>
      </c>
      <c r="H49" s="89" t="s">
        <v>93</v>
      </c>
      <c r="I49" s="108">
        <v>-7.1912591910189613E-3</v>
      </c>
      <c r="J49" s="102"/>
      <c r="K49">
        <f t="shared" si="2"/>
        <v>-0.11972452489468166</v>
      </c>
      <c r="L49">
        <f t="shared" si="3"/>
        <v>4.3194331986621149E-4</v>
      </c>
    </row>
    <row r="50" spans="2:12" x14ac:dyDescent="0.25">
      <c r="B50" s="89" t="s">
        <v>94</v>
      </c>
      <c r="C50" s="90">
        <v>2.4318037640093042E-2</v>
      </c>
      <c r="D50" s="91">
        <v>0.15403464118641438</v>
      </c>
      <c r="E50" s="92">
        <v>4730</v>
      </c>
      <c r="F50" s="93">
        <v>1</v>
      </c>
      <c r="H50" s="89" t="s">
        <v>94</v>
      </c>
      <c r="I50" s="108">
        <v>-2.2737919832661907E-2</v>
      </c>
      <c r="J50" s="102"/>
      <c r="K50">
        <f t="shared" si="2"/>
        <v>-0.14402590268941723</v>
      </c>
      <c r="L50">
        <f t="shared" si="3"/>
        <v>3.589722325375592E-3</v>
      </c>
    </row>
    <row r="51" spans="2:12" ht="24" x14ac:dyDescent="0.25">
      <c r="B51" s="89" t="s">
        <v>95</v>
      </c>
      <c r="C51" s="90">
        <v>2.114611968703742E-4</v>
      </c>
      <c r="D51" s="91">
        <v>1.4540167847469707E-2</v>
      </c>
      <c r="E51" s="92">
        <v>4730</v>
      </c>
      <c r="F51" s="93">
        <v>1</v>
      </c>
      <c r="H51" s="89" t="s">
        <v>95</v>
      </c>
      <c r="I51" s="108">
        <v>-2.7865990022242181E-3</v>
      </c>
      <c r="J51" s="102"/>
      <c r="K51">
        <f t="shared" si="2"/>
        <v>-0.19160781181414174</v>
      </c>
      <c r="L51">
        <f t="shared" si="3"/>
        <v>4.0526186931925056E-5</v>
      </c>
    </row>
    <row r="52" spans="2:12" x14ac:dyDescent="0.25">
      <c r="B52" s="89" t="s">
        <v>96</v>
      </c>
      <c r="C52" s="90">
        <v>0.10678790441953902</v>
      </c>
      <c r="D52" s="91">
        <v>0.30884340350608303</v>
      </c>
      <c r="E52" s="92">
        <v>4730</v>
      </c>
      <c r="F52" s="93">
        <v>1</v>
      </c>
      <c r="H52" s="89" t="s">
        <v>96</v>
      </c>
      <c r="I52" s="108">
        <v>-4.7569027844510593E-2</v>
      </c>
      <c r="J52" s="102"/>
      <c r="K52">
        <f t="shared" si="2"/>
        <v>-0.13757532316821439</v>
      </c>
      <c r="L52">
        <f t="shared" si="3"/>
        <v>1.6447807339002904E-2</v>
      </c>
    </row>
    <row r="53" spans="2:12" x14ac:dyDescent="0.25">
      <c r="B53" s="89" t="s">
        <v>97</v>
      </c>
      <c r="C53" s="90">
        <v>0.45527595686191585</v>
      </c>
      <c r="D53" s="91">
        <v>0.49799574291893245</v>
      </c>
      <c r="E53" s="92">
        <v>4730</v>
      </c>
      <c r="F53" s="93">
        <v>1</v>
      </c>
      <c r="H53" s="89" t="s">
        <v>97</v>
      </c>
      <c r="I53" s="108">
        <v>7.0903470533654853E-2</v>
      </c>
      <c r="J53" s="102"/>
      <c r="K53">
        <f t="shared" si="2"/>
        <v>7.7556536759194356E-2</v>
      </c>
      <c r="L53">
        <f t="shared" si="3"/>
        <v>-6.4821127190429137E-2</v>
      </c>
    </row>
    <row r="54" spans="2:12" x14ac:dyDescent="0.25">
      <c r="B54" s="89" t="s">
        <v>98</v>
      </c>
      <c r="C54" s="90">
        <v>4.7155846902093464E-2</v>
      </c>
      <c r="D54" s="91">
        <v>0.21197210430865931</v>
      </c>
      <c r="E54" s="92">
        <v>4730</v>
      </c>
      <c r="F54" s="93">
        <v>1</v>
      </c>
      <c r="H54" s="89" t="s">
        <v>98</v>
      </c>
      <c r="I54" s="108">
        <v>2.0953118065616595E-2</v>
      </c>
      <c r="J54" s="102"/>
      <c r="K54">
        <f t="shared" si="2"/>
        <v>9.4187186106909307E-2</v>
      </c>
      <c r="L54">
        <f t="shared" si="3"/>
        <v>-4.6612832893565869E-3</v>
      </c>
    </row>
    <row r="55" spans="2:12" x14ac:dyDescent="0.25">
      <c r="B55" s="89" t="s">
        <v>99</v>
      </c>
      <c r="C55" s="90">
        <v>5.0539226052019451E-2</v>
      </c>
      <c r="D55" s="91">
        <v>0.21905481661465454</v>
      </c>
      <c r="E55" s="92">
        <v>4730</v>
      </c>
      <c r="F55" s="93">
        <v>1</v>
      </c>
      <c r="H55" s="89" t="s">
        <v>99</v>
      </c>
      <c r="I55" s="108">
        <v>6.3551684658421075E-4</v>
      </c>
      <c r="J55" s="102"/>
      <c r="K55">
        <f t="shared" si="2"/>
        <v>2.7545539803230149E-3</v>
      </c>
      <c r="L55">
        <f t="shared" si="3"/>
        <v>-1.4662325195928744E-4</v>
      </c>
    </row>
    <row r="56" spans="2:12" x14ac:dyDescent="0.25">
      <c r="B56" s="89" t="s">
        <v>100</v>
      </c>
      <c r="C56" s="90">
        <v>3.3199407908648761E-2</v>
      </c>
      <c r="D56" s="91">
        <v>0.17915693462203866</v>
      </c>
      <c r="E56" s="92">
        <v>4730</v>
      </c>
      <c r="F56" s="93">
        <v>1</v>
      </c>
      <c r="H56" s="89" t="s">
        <v>100</v>
      </c>
      <c r="I56" s="108">
        <v>-7.5261722192145903E-3</v>
      </c>
      <c r="J56" s="102"/>
      <c r="K56">
        <f t="shared" si="2"/>
        <v>-4.0614156371165458E-2</v>
      </c>
      <c r="L56">
        <f t="shared" si="3"/>
        <v>1.3946680993597936E-3</v>
      </c>
    </row>
    <row r="57" spans="2:12" x14ac:dyDescent="0.25">
      <c r="B57" s="89" t="s">
        <v>101</v>
      </c>
      <c r="C57" s="90">
        <v>0.26157750052865303</v>
      </c>
      <c r="D57" s="91">
        <v>0.43949369932437754</v>
      </c>
      <c r="E57" s="92">
        <v>4730</v>
      </c>
      <c r="F57" s="93">
        <v>1</v>
      </c>
      <c r="H57" s="89" t="s">
        <v>101</v>
      </c>
      <c r="I57" s="108">
        <v>-4.2317319249819178E-2</v>
      </c>
      <c r="J57" s="102"/>
      <c r="K57">
        <f t="shared" si="2"/>
        <v>-7.1100133402174526E-2</v>
      </c>
      <c r="L57">
        <f t="shared" si="3"/>
        <v>2.5186387462339605E-2</v>
      </c>
    </row>
    <row r="58" spans="2:12" x14ac:dyDescent="0.25">
      <c r="B58" s="89" t="s">
        <v>102</v>
      </c>
      <c r="C58" s="90">
        <v>5.0761421319796947E-2</v>
      </c>
      <c r="D58" s="91">
        <v>0.21948692496632222</v>
      </c>
      <c r="E58" s="92">
        <v>4730</v>
      </c>
      <c r="F58" s="93">
        <v>2</v>
      </c>
      <c r="H58" s="89" t="s">
        <v>102</v>
      </c>
      <c r="I58" s="108">
        <v>2.3441140899363826E-2</v>
      </c>
      <c r="J58" s="102"/>
      <c r="K58">
        <f t="shared" si="2"/>
        <v>0.10137840909370202</v>
      </c>
      <c r="L58">
        <f t="shared" si="3"/>
        <v>-5.4213052991284498E-3</v>
      </c>
    </row>
    <row r="59" spans="2:12" x14ac:dyDescent="0.25">
      <c r="B59" s="89" t="s">
        <v>103</v>
      </c>
      <c r="C59" s="90">
        <v>4.2512690355329952E-2</v>
      </c>
      <c r="D59" s="91">
        <v>0.20173436472156123</v>
      </c>
      <c r="E59" s="92">
        <v>4730</v>
      </c>
      <c r="F59" s="93">
        <v>2</v>
      </c>
      <c r="H59" s="89" t="s">
        <v>103</v>
      </c>
      <c r="I59" s="108">
        <v>3.5378436445770947E-2</v>
      </c>
      <c r="J59" s="102"/>
      <c r="K59">
        <f t="shared" ref="K59:K83" si="4">((1-C59)/D59)*I59</f>
        <v>0.16791588274338121</v>
      </c>
      <c r="L59">
        <f t="shared" si="1"/>
        <v>-7.4555097043118215E-3</v>
      </c>
    </row>
    <row r="60" spans="2:12" x14ac:dyDescent="0.25">
      <c r="B60" s="89" t="s">
        <v>104</v>
      </c>
      <c r="C60" s="90">
        <v>4.4416243654822338E-3</v>
      </c>
      <c r="D60" s="91">
        <v>6.6490309662281838E-2</v>
      </c>
      <c r="E60" s="92">
        <v>4730</v>
      </c>
      <c r="F60" s="93">
        <v>2</v>
      </c>
      <c r="H60" s="89" t="s">
        <v>104</v>
      </c>
      <c r="I60" s="108">
        <v>9.0167210892856692E-3</v>
      </c>
      <c r="J60" s="102"/>
      <c r="K60">
        <f t="shared" si="4"/>
        <v>0.13500722506472196</v>
      </c>
      <c r="L60">
        <f t="shared" si="1"/>
        <v>-6.0232668926262184E-4</v>
      </c>
    </row>
    <row r="61" spans="2:12" x14ac:dyDescent="0.25">
      <c r="B61" s="89" t="s">
        <v>105</v>
      </c>
      <c r="C61" s="90">
        <v>2.5380710659898475E-3</v>
      </c>
      <c r="D61" s="91">
        <v>5.0309978333327746E-2</v>
      </c>
      <c r="E61" s="92">
        <v>4730</v>
      </c>
      <c r="F61" s="93">
        <v>2</v>
      </c>
      <c r="H61" s="89" t="s">
        <v>105</v>
      </c>
      <c r="I61" s="108">
        <v>7.9420217189324852E-3</v>
      </c>
      <c r="J61" s="102"/>
      <c r="K61">
        <f t="shared" si="4"/>
        <v>0.15746109550904691</v>
      </c>
      <c r="L61">
        <f t="shared" si="1"/>
        <v>-4.0066436516296916E-4</v>
      </c>
    </row>
    <row r="62" spans="2:12" x14ac:dyDescent="0.25">
      <c r="B62" s="89" t="s">
        <v>106</v>
      </c>
      <c r="C62" s="90">
        <v>5.7106598984771571E-3</v>
      </c>
      <c r="D62" s="91">
        <v>7.5344857655451014E-2</v>
      </c>
      <c r="E62" s="92">
        <v>4730</v>
      </c>
      <c r="F62" s="93">
        <v>2</v>
      </c>
      <c r="H62" s="89" t="s">
        <v>106</v>
      </c>
      <c r="I62" s="108">
        <v>5.4165134926605412E-3</v>
      </c>
      <c r="J62" s="102"/>
      <c r="K62">
        <f t="shared" si="4"/>
        <v>7.1479086879379233E-2</v>
      </c>
      <c r="L62">
        <f t="shared" si="1"/>
        <v>-4.1053719330849583E-4</v>
      </c>
    </row>
    <row r="63" spans="2:12" x14ac:dyDescent="0.25">
      <c r="B63" s="89" t="s">
        <v>107</v>
      </c>
      <c r="C63" s="90">
        <v>0.32931472081218277</v>
      </c>
      <c r="D63" s="91">
        <v>0.46991470584205625</v>
      </c>
      <c r="E63" s="92">
        <v>4730</v>
      </c>
      <c r="F63" s="93">
        <v>2</v>
      </c>
      <c r="H63" s="89" t="s">
        <v>107</v>
      </c>
      <c r="I63" s="108">
        <v>3.6603997779822116E-2</v>
      </c>
      <c r="J63" s="102"/>
      <c r="K63">
        <f t="shared" si="4"/>
        <v>5.2243018073585674E-2</v>
      </c>
      <c r="L63">
        <f t="shared" si="1"/>
        <v>-2.5651964408884547E-2</v>
      </c>
    </row>
    <row r="64" spans="2:12" x14ac:dyDescent="0.25">
      <c r="B64" s="89" t="s">
        <v>108</v>
      </c>
      <c r="C64" s="90">
        <v>0.56218274111675126</v>
      </c>
      <c r="D64" s="91">
        <v>0.49606578098432641</v>
      </c>
      <c r="E64" s="92">
        <v>4730</v>
      </c>
      <c r="F64" s="93">
        <v>2</v>
      </c>
      <c r="H64" s="89" t="s">
        <v>108</v>
      </c>
      <c r="I64" s="108">
        <v>-6.2262179256979605E-2</v>
      </c>
      <c r="J64" s="102"/>
      <c r="K64">
        <f t="shared" si="4"/>
        <v>-5.4951294161629673E-2</v>
      </c>
      <c r="L64">
        <f t="shared" si="1"/>
        <v>7.0560647285802747E-2</v>
      </c>
    </row>
    <row r="65" spans="2:12" ht="24" x14ac:dyDescent="0.25">
      <c r="B65" s="89" t="s">
        <v>109</v>
      </c>
      <c r="C65" s="90">
        <v>6.3451776649746188E-4</v>
      </c>
      <c r="D65" s="91">
        <v>2.5178980578094257E-2</v>
      </c>
      <c r="E65" s="92">
        <v>4730</v>
      </c>
      <c r="F65" s="93">
        <v>2</v>
      </c>
      <c r="H65" s="89" t="s">
        <v>109</v>
      </c>
      <c r="I65" s="108">
        <v>-2.5870601891638694E-3</v>
      </c>
      <c r="J65" s="102"/>
      <c r="K65">
        <f t="shared" si="4"/>
        <v>-0.10268162547296153</v>
      </c>
      <c r="L65">
        <f t="shared" si="1"/>
        <v>6.5194682839975562E-5</v>
      </c>
    </row>
    <row r="66" spans="2:12" ht="24" x14ac:dyDescent="0.25">
      <c r="B66" s="89" t="s">
        <v>110</v>
      </c>
      <c r="C66" s="90">
        <v>1.6920473773265651E-3</v>
      </c>
      <c r="D66" s="91">
        <v>4.1095342267153799E-2</v>
      </c>
      <c r="E66" s="92">
        <v>4730</v>
      </c>
      <c r="F66" s="93">
        <v>2</v>
      </c>
      <c r="H66" s="89" t="s">
        <v>110</v>
      </c>
      <c r="I66" s="108">
        <v>1.5881302199461124E-3</v>
      </c>
      <c r="J66" s="102"/>
      <c r="K66">
        <f t="shared" si="4"/>
        <v>3.8579628271883111E-2</v>
      </c>
      <c r="L66">
        <f t="shared" si="1"/>
        <v>-6.5389200460818823E-5</v>
      </c>
    </row>
    <row r="67" spans="2:12" x14ac:dyDescent="0.25">
      <c r="B67" s="89" t="s">
        <v>111</v>
      </c>
      <c r="C67" s="90">
        <v>0.97251585623678649</v>
      </c>
      <c r="D67" s="91">
        <v>0.16350662892244927</v>
      </c>
      <c r="E67" s="92">
        <v>4730</v>
      </c>
      <c r="F67" s="93">
        <v>0</v>
      </c>
      <c r="H67" s="89" t="s">
        <v>111</v>
      </c>
      <c r="I67" s="108">
        <v>3.3257136651767827E-2</v>
      </c>
      <c r="J67" s="102"/>
      <c r="K67">
        <f t="shared" si="4"/>
        <v>5.5902560704346278E-3</v>
      </c>
      <c r="L67">
        <f t="shared" si="1"/>
        <v>-0.19780906095384085</v>
      </c>
    </row>
    <row r="68" spans="2:12" x14ac:dyDescent="0.25">
      <c r="B68" s="89" t="s">
        <v>112</v>
      </c>
      <c r="C68" s="90">
        <v>0.26919010361598644</v>
      </c>
      <c r="D68" s="91">
        <v>0.44353894049024067</v>
      </c>
      <c r="E68" s="92">
        <v>4730</v>
      </c>
      <c r="F68" s="93">
        <v>1</v>
      </c>
      <c r="H68" s="89" t="s">
        <v>112</v>
      </c>
      <c r="I68" s="108">
        <v>1.629194024422875E-2</v>
      </c>
      <c r="J68" s="102"/>
      <c r="K68">
        <f t="shared" si="4"/>
        <v>2.6843891426126833E-2</v>
      </c>
      <c r="L68">
        <f t="shared" si="1"/>
        <v>-9.8878107018111859E-3</v>
      </c>
    </row>
    <row r="69" spans="2:12" x14ac:dyDescent="0.25">
      <c r="B69" s="89" t="s">
        <v>113</v>
      </c>
      <c r="C69" s="90">
        <v>0.91522198731501059</v>
      </c>
      <c r="D69" s="91">
        <v>0.27858052457543364</v>
      </c>
      <c r="E69" s="92">
        <v>4730</v>
      </c>
      <c r="F69" s="93">
        <v>0</v>
      </c>
      <c r="H69" s="89" t="s">
        <v>113</v>
      </c>
      <c r="I69" s="108">
        <v>5.1398260933290016E-2</v>
      </c>
      <c r="J69" s="102"/>
      <c r="K69">
        <f t="shared" si="4"/>
        <v>1.5641590251255898E-2</v>
      </c>
      <c r="L69">
        <f t="shared" si="1"/>
        <v>-0.16885896308650075</v>
      </c>
    </row>
    <row r="70" spans="2:12" ht="24" x14ac:dyDescent="0.25">
      <c r="B70" s="89" t="s">
        <v>114</v>
      </c>
      <c r="C70" s="90">
        <v>0.28646934460887952</v>
      </c>
      <c r="D70" s="91">
        <v>0.45215913444509259</v>
      </c>
      <c r="E70" s="92">
        <v>4730</v>
      </c>
      <c r="F70" s="93">
        <v>0</v>
      </c>
      <c r="H70" s="89" t="s">
        <v>114</v>
      </c>
      <c r="I70" s="108">
        <v>4.4436849755956263E-2</v>
      </c>
      <c r="J70" s="102"/>
      <c r="K70">
        <f t="shared" si="4"/>
        <v>7.0123662477362902E-2</v>
      </c>
      <c r="L70">
        <f t="shared" si="1"/>
        <v>-2.8153351898319034E-2</v>
      </c>
    </row>
    <row r="71" spans="2:12" x14ac:dyDescent="0.25">
      <c r="B71" s="89" t="s">
        <v>115</v>
      </c>
      <c r="C71" s="90">
        <v>0.7574540071896807</v>
      </c>
      <c r="D71" s="91">
        <v>0.42862271776235245</v>
      </c>
      <c r="E71" s="92">
        <v>4730</v>
      </c>
      <c r="F71" s="93">
        <v>1</v>
      </c>
      <c r="H71" s="89" t="s">
        <v>115</v>
      </c>
      <c r="I71" s="108">
        <v>7.2741088169165274E-2</v>
      </c>
      <c r="J71" s="102"/>
      <c r="K71">
        <f t="shared" si="4"/>
        <v>4.1162212633524625E-2</v>
      </c>
      <c r="L71">
        <f t="shared" si="1"/>
        <v>-0.12854668321995222</v>
      </c>
    </row>
    <row r="72" spans="2:12" x14ac:dyDescent="0.25">
      <c r="B72" s="89" t="s">
        <v>116</v>
      </c>
      <c r="C72" s="90">
        <v>0.4222880101501375</v>
      </c>
      <c r="D72" s="91">
        <v>0.49392392798242618</v>
      </c>
      <c r="E72" s="92">
        <v>4730</v>
      </c>
      <c r="F72" s="93">
        <v>1</v>
      </c>
      <c r="H72" s="89" t="s">
        <v>116</v>
      </c>
      <c r="I72" s="108">
        <v>6.7868679633587295E-2</v>
      </c>
      <c r="J72" s="102"/>
      <c r="K72">
        <f t="shared" si="4"/>
        <v>7.9381758482042195E-2</v>
      </c>
      <c r="L72">
        <f t="shared" ref="L72:L100" si="5">((0-C72)/D72)*I72</f>
        <v>-5.8025392272561593E-2</v>
      </c>
    </row>
    <row r="73" spans="2:12" x14ac:dyDescent="0.25">
      <c r="B73" s="89" t="s">
        <v>117</v>
      </c>
      <c r="C73" s="90">
        <v>0.83548318883484884</v>
      </c>
      <c r="D73" s="91">
        <v>0.37074388735245251</v>
      </c>
      <c r="E73" s="92">
        <v>4730</v>
      </c>
      <c r="F73" s="93">
        <v>1</v>
      </c>
      <c r="H73" s="89" t="s">
        <v>117</v>
      </c>
      <c r="I73" s="108">
        <v>6.053613003072137E-2</v>
      </c>
      <c r="J73" s="102"/>
      <c r="K73">
        <f t="shared" si="4"/>
        <v>2.6862778895840218E-2</v>
      </c>
      <c r="L73">
        <f t="shared" si="5"/>
        <v>-0.13642010207900351</v>
      </c>
    </row>
    <row r="74" spans="2:12" x14ac:dyDescent="0.25">
      <c r="B74" s="89" t="s">
        <v>118</v>
      </c>
      <c r="C74" s="90">
        <v>0.36004228329809723</v>
      </c>
      <c r="D74" s="91">
        <v>0.48006307991609148</v>
      </c>
      <c r="E74" s="92">
        <v>4730</v>
      </c>
      <c r="F74" s="93">
        <v>0</v>
      </c>
      <c r="H74" s="89" t="s">
        <v>118</v>
      </c>
      <c r="I74" s="108">
        <v>7.7684695932932826E-2</v>
      </c>
      <c r="J74" s="102"/>
      <c r="K74">
        <f t="shared" si="4"/>
        <v>0.10355914193736952</v>
      </c>
      <c r="L74">
        <f t="shared" si="5"/>
        <v>-5.8262708529679644E-2</v>
      </c>
    </row>
    <row r="75" spans="2:12" x14ac:dyDescent="0.25">
      <c r="B75" s="89" t="s">
        <v>119</v>
      </c>
      <c r="C75" s="90">
        <v>0.2616881743177491</v>
      </c>
      <c r="D75" s="91">
        <v>0.43946076272258389</v>
      </c>
      <c r="E75" s="92">
        <v>4730</v>
      </c>
      <c r="F75" s="93">
        <v>3</v>
      </c>
      <c r="H75" s="89" t="s">
        <v>119</v>
      </c>
      <c r="I75" s="108">
        <v>1.4506806011616878E-2</v>
      </c>
      <c r="J75" s="102"/>
      <c r="K75">
        <f t="shared" si="4"/>
        <v>2.4372019847460877E-2</v>
      </c>
      <c r="L75">
        <f t="shared" si="5"/>
        <v>-8.6384494416358471E-3</v>
      </c>
    </row>
    <row r="76" spans="2:12" x14ac:dyDescent="0.25">
      <c r="B76" s="89" t="s">
        <v>120</v>
      </c>
      <c r="C76" s="90">
        <v>0.12076988155668358</v>
      </c>
      <c r="D76" s="91">
        <v>0.32582520369113704</v>
      </c>
      <c r="E76" s="92">
        <v>4730</v>
      </c>
      <c r="F76" s="93">
        <v>2</v>
      </c>
      <c r="H76" s="89" t="s">
        <v>120</v>
      </c>
      <c r="I76" s="108">
        <v>6.3186356736973842E-2</v>
      </c>
      <c r="J76" s="102"/>
      <c r="K76">
        <f t="shared" si="4"/>
        <v>0.17050660074324492</v>
      </c>
      <c r="L76">
        <f t="shared" si="5"/>
        <v>-2.3420560265670638E-2</v>
      </c>
    </row>
    <row r="77" spans="2:12" ht="24" x14ac:dyDescent="0.25">
      <c r="B77" s="89" t="s">
        <v>121</v>
      </c>
      <c r="C77" s="90">
        <v>0.29737732656514382</v>
      </c>
      <c r="D77" s="91">
        <v>0.45705565159043277</v>
      </c>
      <c r="E77" s="92">
        <v>4730</v>
      </c>
      <c r="F77" s="93">
        <v>2</v>
      </c>
      <c r="H77" s="89" t="s">
        <v>121</v>
      </c>
      <c r="I77" s="108">
        <v>7.631851105366011E-2</v>
      </c>
      <c r="J77" s="102"/>
      <c r="K77">
        <f t="shared" si="4"/>
        <v>0.11732294761588885</v>
      </c>
      <c r="L77">
        <f t="shared" si="5"/>
        <v>-4.9655648509313588E-2</v>
      </c>
    </row>
    <row r="78" spans="2:12" x14ac:dyDescent="0.25">
      <c r="B78" s="89" t="s">
        <v>122</v>
      </c>
      <c r="C78" s="90">
        <v>0.70791032148900168</v>
      </c>
      <c r="D78" s="91">
        <v>0.45467523980222996</v>
      </c>
      <c r="E78" s="92">
        <v>4730</v>
      </c>
      <c r="F78" s="93">
        <v>2</v>
      </c>
      <c r="H78" s="89" t="s">
        <v>122</v>
      </c>
      <c r="I78" s="108">
        <v>5.3448527584086136E-2</v>
      </c>
      <c r="J78" s="102"/>
      <c r="K78">
        <f t="shared" si="4"/>
        <v>3.4336075229679519E-2</v>
      </c>
      <c r="L78">
        <f t="shared" si="5"/>
        <v>-8.3217120777507148E-2</v>
      </c>
    </row>
    <row r="79" spans="2:12" x14ac:dyDescent="0.25">
      <c r="B79" s="89" t="s">
        <v>123</v>
      </c>
      <c r="C79" s="90">
        <v>0.43041455160744502</v>
      </c>
      <c r="D79" s="91">
        <v>0.49508183565583985</v>
      </c>
      <c r="E79" s="92">
        <v>4730</v>
      </c>
      <c r="F79" s="93">
        <v>2</v>
      </c>
      <c r="H79" s="89" t="s">
        <v>123</v>
      </c>
      <c r="I79" s="108">
        <v>5.5784962059798562E-2</v>
      </c>
      <c r="J79" s="102"/>
      <c r="K79">
        <f t="shared" si="4"/>
        <v>6.4179899846861274E-2</v>
      </c>
      <c r="L79">
        <f t="shared" si="5"/>
        <v>-4.8498364719035535E-2</v>
      </c>
    </row>
    <row r="80" spans="2:12" ht="24" x14ac:dyDescent="0.25">
      <c r="B80" s="89" t="s">
        <v>124</v>
      </c>
      <c r="C80" s="90">
        <v>0.9519881556683587</v>
      </c>
      <c r="D80" s="91">
        <v>0.21376866454305504</v>
      </c>
      <c r="E80" s="92">
        <v>4730</v>
      </c>
      <c r="F80" s="93">
        <v>2</v>
      </c>
      <c r="H80" s="89" t="s">
        <v>124</v>
      </c>
      <c r="I80" s="108">
        <v>3.8111804251986521E-2</v>
      </c>
      <c r="J80" s="102"/>
      <c r="K80">
        <f t="shared" si="4"/>
        <v>8.5598046694810078E-3</v>
      </c>
      <c r="L80">
        <f t="shared" si="5"/>
        <v>-0.1697254661556564</v>
      </c>
    </row>
    <row r="81" spans="2:12" ht="24" x14ac:dyDescent="0.25">
      <c r="B81" s="89" t="s">
        <v>125</v>
      </c>
      <c r="C81" s="90">
        <v>0.48085466469219379</v>
      </c>
      <c r="D81" s="91">
        <v>0.49952765744963695</v>
      </c>
      <c r="E81" s="92">
        <v>4730</v>
      </c>
      <c r="F81" s="93">
        <v>3</v>
      </c>
      <c r="H81" s="89" t="s">
        <v>125</v>
      </c>
      <c r="I81" s="108">
        <v>2.917610073984998E-2</v>
      </c>
      <c r="J81" s="102"/>
      <c r="K81">
        <f t="shared" si="4"/>
        <v>3.0321917867162044E-2</v>
      </c>
      <c r="L81">
        <f t="shared" si="5"/>
        <v>-2.8085460192363222E-2</v>
      </c>
    </row>
    <row r="82" spans="2:12" ht="24" x14ac:dyDescent="0.25">
      <c r="B82" s="89" t="s">
        <v>126</v>
      </c>
      <c r="C82" s="90">
        <v>0.88092216582064298</v>
      </c>
      <c r="D82" s="91">
        <v>0.32384583008845491</v>
      </c>
      <c r="E82" s="92">
        <v>4730</v>
      </c>
      <c r="F82" s="93">
        <v>2</v>
      </c>
      <c r="H82" s="89" t="s">
        <v>126</v>
      </c>
      <c r="I82" s="108">
        <v>4.7329696955660708E-2</v>
      </c>
      <c r="J82" s="102"/>
      <c r="K82">
        <f t="shared" si="4"/>
        <v>1.7403089007834362E-2</v>
      </c>
      <c r="L82">
        <f t="shared" si="5"/>
        <v>-0.12874576504019561</v>
      </c>
    </row>
    <row r="83" spans="2:12" ht="24" x14ac:dyDescent="0.25">
      <c r="B83" s="89" t="s">
        <v>127</v>
      </c>
      <c r="C83" s="90">
        <v>0.12462970799830723</v>
      </c>
      <c r="D83" s="91">
        <v>0.33019378317089365</v>
      </c>
      <c r="E83" s="92">
        <v>4730</v>
      </c>
      <c r="F83" s="93">
        <v>4</v>
      </c>
      <c r="H83" s="89" t="s">
        <v>127</v>
      </c>
      <c r="I83" s="108">
        <v>6.158515271384439E-3</v>
      </c>
      <c r="J83" s="102"/>
      <c r="K83">
        <f t="shared" si="4"/>
        <v>1.6326719599740459E-2</v>
      </c>
      <c r="L83">
        <f t="shared" si="5"/>
        <v>-2.3244954905117551E-3</v>
      </c>
    </row>
    <row r="84" spans="2:12" ht="24" x14ac:dyDescent="0.25">
      <c r="B84" s="89" t="s">
        <v>128</v>
      </c>
      <c r="C84" s="90">
        <v>0.24978849407783424</v>
      </c>
      <c r="D84" s="91">
        <v>0.43284474780439347</v>
      </c>
      <c r="E84" s="92">
        <v>4730</v>
      </c>
      <c r="F84" s="93">
        <v>2</v>
      </c>
      <c r="H84" s="89" t="s">
        <v>128</v>
      </c>
      <c r="I84" s="108">
        <v>6.5547857625011724E-2</v>
      </c>
      <c r="J84" s="102"/>
      <c r="K84">
        <f t="shared" ref="K84:K100" si="6">((1-C84)/D84)*I84</f>
        <v>0.11360830234921619</v>
      </c>
      <c r="L84">
        <f t="shared" si="5"/>
        <v>-3.7826728242014197E-2</v>
      </c>
    </row>
    <row r="85" spans="2:12" ht="24" x14ac:dyDescent="0.25">
      <c r="B85" s="89" t="s">
        <v>129</v>
      </c>
      <c r="C85" s="90">
        <v>2.8341793570219966E-2</v>
      </c>
      <c r="D85" s="91">
        <v>0.16592984353513829</v>
      </c>
      <c r="E85" s="92">
        <v>4730</v>
      </c>
      <c r="F85" s="93">
        <v>2</v>
      </c>
      <c r="H85" s="89" t="s">
        <v>129</v>
      </c>
      <c r="I85" s="108">
        <v>-8.8394207869360239E-4</v>
      </c>
      <c r="J85" s="102"/>
      <c r="K85">
        <f t="shared" si="6"/>
        <v>-5.176221205737192E-3</v>
      </c>
      <c r="L85">
        <f t="shared" si="5"/>
        <v>1.5098250796011836E-4</v>
      </c>
    </row>
    <row r="86" spans="2:12" ht="24" x14ac:dyDescent="0.25">
      <c r="B86" s="89" t="s">
        <v>130</v>
      </c>
      <c r="C86" s="90">
        <v>1.6289401311614132E-2</v>
      </c>
      <c r="D86" s="91">
        <v>0.1265593923187808</v>
      </c>
      <c r="E86" s="92">
        <v>4730</v>
      </c>
      <c r="F86" s="93">
        <v>3</v>
      </c>
      <c r="H86" s="89" t="s">
        <v>130</v>
      </c>
      <c r="I86" s="108">
        <v>4.6378668714763685E-3</v>
      </c>
      <c r="J86" s="102"/>
      <c r="K86">
        <f t="shared" si="6"/>
        <v>3.6048836148686404E-2</v>
      </c>
      <c r="L86">
        <f t="shared" si="5"/>
        <v>-5.9693771687072106E-4</v>
      </c>
    </row>
    <row r="87" spans="2:12" ht="24" x14ac:dyDescent="0.25">
      <c r="B87" s="89" t="s">
        <v>131</v>
      </c>
      <c r="C87" s="90">
        <v>0.17833721176221706</v>
      </c>
      <c r="D87" s="91">
        <v>0.38271540151207689</v>
      </c>
      <c r="E87" s="92">
        <v>4730</v>
      </c>
      <c r="F87" s="93">
        <v>3</v>
      </c>
      <c r="H87" s="89" t="s">
        <v>131</v>
      </c>
      <c r="I87" s="108">
        <v>-1.8232111348174231E-2</v>
      </c>
      <c r="J87" s="102"/>
      <c r="K87">
        <f t="shared" si="6"/>
        <v>-3.9143048298070221E-2</v>
      </c>
      <c r="L87">
        <f t="shared" si="5"/>
        <v>8.4957749009457253E-3</v>
      </c>
    </row>
    <row r="88" spans="2:12" ht="24" x14ac:dyDescent="0.25">
      <c r="B88" s="89" t="s">
        <v>132</v>
      </c>
      <c r="C88" s="90">
        <v>0.18570219966159052</v>
      </c>
      <c r="D88" s="91">
        <v>0.38882504574336846</v>
      </c>
      <c r="E88" s="92">
        <v>4730</v>
      </c>
      <c r="F88" s="93">
        <v>2</v>
      </c>
      <c r="H88" s="89" t="s">
        <v>132</v>
      </c>
      <c r="I88" s="108">
        <v>6.525044077965976E-2</v>
      </c>
      <c r="J88" s="102"/>
      <c r="K88">
        <f t="shared" si="6"/>
        <v>0.13665089473957787</v>
      </c>
      <c r="L88">
        <f t="shared" si="5"/>
        <v>-3.1163502748402433E-2</v>
      </c>
    </row>
    <row r="89" spans="2:12" ht="24" x14ac:dyDescent="0.25">
      <c r="B89" s="89" t="s">
        <v>133</v>
      </c>
      <c r="C89" s="90">
        <v>0.19120135363790186</v>
      </c>
      <c r="D89" s="91">
        <v>0.3932056649227228</v>
      </c>
      <c r="E89" s="92">
        <v>4730</v>
      </c>
      <c r="F89" s="93">
        <v>2</v>
      </c>
      <c r="H89" s="89" t="s">
        <v>133</v>
      </c>
      <c r="I89" s="108">
        <v>6.5217158606613645E-2</v>
      </c>
      <c r="J89" s="102"/>
      <c r="K89">
        <f t="shared" si="6"/>
        <v>0.13414748134663299</v>
      </c>
      <c r="L89">
        <f t="shared" si="5"/>
        <v>-3.171268910495717E-2</v>
      </c>
    </row>
    <row r="90" spans="2:12" x14ac:dyDescent="0.25">
      <c r="B90" s="89" t="s">
        <v>134</v>
      </c>
      <c r="C90" s="90">
        <v>0.9479475243334744</v>
      </c>
      <c r="D90" s="91">
        <v>0.22206240799425495</v>
      </c>
      <c r="E90" s="92">
        <v>4730</v>
      </c>
      <c r="F90" s="93">
        <v>4</v>
      </c>
      <c r="H90" s="89" t="s">
        <v>134</v>
      </c>
      <c r="I90" s="108">
        <v>-4.0387238942623908E-3</v>
      </c>
      <c r="J90" s="102"/>
      <c r="K90">
        <f t="shared" si="6"/>
        <v>-9.4669592718884426E-4</v>
      </c>
      <c r="L90">
        <f t="shared" si="5"/>
        <v>1.7240641275634235E-2</v>
      </c>
    </row>
    <row r="91" spans="2:12" x14ac:dyDescent="0.25">
      <c r="B91" s="89" t="s">
        <v>135</v>
      </c>
      <c r="C91" s="90">
        <v>3.2162505289885734E-2</v>
      </c>
      <c r="D91" s="91">
        <v>0.17637554082448853</v>
      </c>
      <c r="E91" s="92">
        <v>4730</v>
      </c>
      <c r="F91" s="93">
        <v>4</v>
      </c>
      <c r="H91" s="89" t="s">
        <v>135</v>
      </c>
      <c r="I91" s="108">
        <v>6.7526360431808159E-3</v>
      </c>
      <c r="J91" s="102"/>
      <c r="K91">
        <f t="shared" si="6"/>
        <v>3.7054198786127479E-2</v>
      </c>
      <c r="L91">
        <f t="shared" si="5"/>
        <v>-1.2313594699368989E-3</v>
      </c>
    </row>
    <row r="92" spans="2:12" ht="24" x14ac:dyDescent="0.25">
      <c r="B92" s="89" t="s">
        <v>138</v>
      </c>
      <c r="C92" s="90">
        <v>1.1510791366906474</v>
      </c>
      <c r="D92" s="91">
        <v>2.6564846028957714</v>
      </c>
      <c r="E92" s="92">
        <v>4730</v>
      </c>
      <c r="F92" s="93">
        <v>4</v>
      </c>
      <c r="H92" s="89" t="s">
        <v>138</v>
      </c>
      <c r="I92" s="108">
        <v>8.0624224373279825E-3</v>
      </c>
      <c r="J92" s="102"/>
      <c r="K92">
        <f t="shared" si="6"/>
        <v>-4.5852470597384018E-4</v>
      </c>
      <c r="L92">
        <f t="shared" si="5"/>
        <v>-3.4935215693244971E-3</v>
      </c>
    </row>
    <row r="93" spans="2:12" ht="24" x14ac:dyDescent="0.25">
      <c r="B93" s="89" t="s">
        <v>139</v>
      </c>
      <c r="C93" s="90">
        <v>1.1097251585623678</v>
      </c>
      <c r="D93" s="91">
        <v>3.9290615098537995</v>
      </c>
      <c r="E93" s="92">
        <v>4730</v>
      </c>
      <c r="F93" s="93">
        <v>0</v>
      </c>
      <c r="H93" s="89" t="s">
        <v>139</v>
      </c>
      <c r="I93" s="108">
        <v>7.1703105787731041E-3</v>
      </c>
      <c r="J93" s="102"/>
      <c r="K93">
        <f t="shared" si="6"/>
        <v>-2.0024208407635165E-4</v>
      </c>
      <c r="L93">
        <f t="shared" si="5"/>
        <v>-2.0251843917471501E-3</v>
      </c>
    </row>
    <row r="94" spans="2:12" x14ac:dyDescent="0.25">
      <c r="B94" s="89" t="s">
        <v>140</v>
      </c>
      <c r="C94" s="90">
        <v>0.38202959830866812</v>
      </c>
      <c r="D94" s="91">
        <v>1.5748520971518494</v>
      </c>
      <c r="E94" s="92">
        <v>4730</v>
      </c>
      <c r="F94" s="93">
        <v>0</v>
      </c>
      <c r="H94" s="89" t="s">
        <v>140</v>
      </c>
      <c r="I94" s="108">
        <v>-8.3838501636462961E-3</v>
      </c>
      <c r="J94" s="102"/>
      <c r="K94">
        <f t="shared" si="6"/>
        <v>-3.2898144928773486E-3</v>
      </c>
      <c r="L94">
        <f t="shared" si="5"/>
        <v>2.0337648951862367E-3</v>
      </c>
    </row>
    <row r="95" spans="2:12" x14ac:dyDescent="0.25">
      <c r="B95" s="89" t="s">
        <v>141</v>
      </c>
      <c r="C95" s="90">
        <v>0.19978858350951376</v>
      </c>
      <c r="D95" s="91">
        <v>1.8261394585789681</v>
      </c>
      <c r="E95" s="92">
        <v>4730</v>
      </c>
      <c r="F95" s="93">
        <v>0</v>
      </c>
      <c r="H95" s="89" t="s">
        <v>141</v>
      </c>
      <c r="I95" s="108">
        <v>2.6441284457250549E-3</v>
      </c>
      <c r="J95" s="102"/>
      <c r="K95">
        <f t="shared" si="6"/>
        <v>1.1586528942225019E-3</v>
      </c>
      <c r="L95">
        <f t="shared" si="5"/>
        <v>-2.8928057728936973E-4</v>
      </c>
    </row>
    <row r="96" spans="2:12" x14ac:dyDescent="0.25">
      <c r="B96" s="89" t="s">
        <v>142</v>
      </c>
      <c r="C96" s="90">
        <v>1.437632135306554E-2</v>
      </c>
      <c r="D96" s="91">
        <v>0.58330592714382679</v>
      </c>
      <c r="E96" s="92">
        <v>4730</v>
      </c>
      <c r="F96" s="93">
        <v>0</v>
      </c>
      <c r="H96" s="89" t="s">
        <v>142</v>
      </c>
      <c r="I96" s="108">
        <v>1.3923757727281308E-3</v>
      </c>
      <c r="J96" s="102"/>
      <c r="K96">
        <f t="shared" si="6"/>
        <v>2.3527251606973356E-3</v>
      </c>
      <c r="L96">
        <f t="shared" si="5"/>
        <v>-3.431688351081485E-5</v>
      </c>
    </row>
    <row r="97" spans="2:12" x14ac:dyDescent="0.25">
      <c r="B97" s="89" t="s">
        <v>143</v>
      </c>
      <c r="C97" s="90">
        <v>11.476028850233348</v>
      </c>
      <c r="D97" s="91">
        <v>17.508815960587636</v>
      </c>
      <c r="E97" s="92">
        <v>4730</v>
      </c>
      <c r="F97" s="93">
        <v>16</v>
      </c>
      <c r="H97" s="89" t="s">
        <v>143</v>
      </c>
      <c r="I97" s="108">
        <v>3.2234315334829181E-3</v>
      </c>
      <c r="J97" s="102"/>
      <c r="K97">
        <f t="shared" si="6"/>
        <v>-1.9286719226207238E-3</v>
      </c>
      <c r="L97">
        <f t="shared" si="5"/>
        <v>-2.1127752646593213E-3</v>
      </c>
    </row>
    <row r="98" spans="2:12" x14ac:dyDescent="0.25">
      <c r="B98" s="89" t="s">
        <v>144</v>
      </c>
      <c r="C98" s="90">
        <v>0.6061310782241015</v>
      </c>
      <c r="D98" s="91">
        <v>2.0551305242007287</v>
      </c>
      <c r="E98" s="92">
        <v>4730</v>
      </c>
      <c r="F98" s="93">
        <v>0</v>
      </c>
      <c r="H98" s="89" t="s">
        <v>144</v>
      </c>
      <c r="I98" s="108">
        <v>-9.3409463082634297E-3</v>
      </c>
      <c r="J98" s="102"/>
      <c r="K98">
        <f t="shared" si="6"/>
        <v>-1.7902067082737421E-3</v>
      </c>
      <c r="L98">
        <f t="shared" si="5"/>
        <v>2.7549772585189584E-3</v>
      </c>
    </row>
    <row r="99" spans="2:12" ht="24" x14ac:dyDescent="0.25">
      <c r="B99" s="89" t="s">
        <v>145</v>
      </c>
      <c r="C99" s="90">
        <v>1.2684989429175475E-3</v>
      </c>
      <c r="D99" s="91">
        <v>5.0357967915875081E-2</v>
      </c>
      <c r="E99" s="92">
        <v>4730</v>
      </c>
      <c r="F99" s="93">
        <v>0</v>
      </c>
      <c r="H99" s="89" t="s">
        <v>145</v>
      </c>
      <c r="I99" s="108">
        <v>-1.4794191934639298E-3</v>
      </c>
      <c r="J99" s="102"/>
      <c r="K99">
        <f t="shared" si="6"/>
        <v>-2.9340789808063351E-2</v>
      </c>
      <c r="L99">
        <f t="shared" si="5"/>
        <v>3.7266032779081307E-5</v>
      </c>
    </row>
    <row r="100" spans="2:12" ht="15.75" thickBot="1" x14ac:dyDescent="0.3">
      <c r="B100" s="96" t="s">
        <v>136</v>
      </c>
      <c r="C100" s="97">
        <v>0.42942303598041304</v>
      </c>
      <c r="D100" s="98">
        <v>0.49331623582416367</v>
      </c>
      <c r="E100" s="99">
        <v>4730</v>
      </c>
      <c r="F100" s="100">
        <v>33</v>
      </c>
      <c r="H100" s="96" t="s">
        <v>136</v>
      </c>
      <c r="I100" s="109">
        <v>6.1869596472481463E-2</v>
      </c>
      <c r="J100" s="102"/>
      <c r="K100">
        <f t="shared" si="6"/>
        <v>7.1559304066708546E-2</v>
      </c>
      <c r="L100">
        <f t="shared" si="5"/>
        <v>-5.3856386680056385E-2</v>
      </c>
    </row>
    <row r="101" spans="2:12" ht="49.5" customHeight="1" x14ac:dyDescent="0.25">
      <c r="B101" s="101" t="s">
        <v>137</v>
      </c>
      <c r="C101" s="79"/>
      <c r="D101" s="79"/>
      <c r="E101" s="79"/>
      <c r="F101" s="79"/>
      <c r="H101" s="144" t="s">
        <v>7</v>
      </c>
      <c r="I101" s="145"/>
      <c r="J101" s="102"/>
    </row>
  </sheetData>
  <mergeCells count="6">
    <mergeCell ref="H101:I101"/>
    <mergeCell ref="K5:L5"/>
    <mergeCell ref="B5:F5"/>
    <mergeCell ref="B101:F101"/>
    <mergeCell ref="H4:I4"/>
    <mergeCell ref="H5:H6"/>
  </mergeCells>
  <pageMargins left="0.25" right="0.2" top="0.25" bottom="0.25" header="0.55000000000000004" footer="0.05"/>
  <pageSetup scale="83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03"/>
  <sheetViews>
    <sheetView topLeftCell="A91" workbookViewId="0">
      <selection activeCell="H103" sqref="H103:I103"/>
    </sheetView>
  </sheetViews>
  <sheetFormatPr defaultRowHeight="15" x14ac:dyDescent="0.25"/>
  <cols>
    <col min="1" max="1" width="5.42578125" customWidth="1"/>
    <col min="2" max="2" width="35" bestFit="1" customWidth="1"/>
    <col min="3" max="3" width="6.42578125" bestFit="1" customWidth="1"/>
    <col min="4" max="4" width="8.85546875" bestFit="1" customWidth="1"/>
    <col min="5" max="5" width="7.5703125" bestFit="1" customWidth="1"/>
    <col min="6" max="6" width="8.85546875" bestFit="1" customWidth="1"/>
    <col min="8" max="8" width="37.5703125" customWidth="1"/>
    <col min="9" max="9" width="10.28515625" bestFit="1" customWidth="1"/>
    <col min="11" max="11" width="12" bestFit="1" customWidth="1"/>
    <col min="12" max="12" width="15.28515625" bestFit="1" customWidth="1"/>
  </cols>
  <sheetData>
    <row r="1" spans="1:12" x14ac:dyDescent="0.25">
      <c r="A1" t="s">
        <v>11</v>
      </c>
    </row>
    <row r="4" spans="1:12" ht="15.75" thickBot="1" x14ac:dyDescent="0.3">
      <c r="H4" s="110" t="s">
        <v>6</v>
      </c>
      <c r="I4" s="111"/>
      <c r="J4" s="134"/>
    </row>
    <row r="5" spans="1:12" ht="15.75" thickBot="1" x14ac:dyDescent="0.3">
      <c r="B5" s="110" t="s">
        <v>0</v>
      </c>
      <c r="C5" s="111"/>
      <c r="D5" s="111"/>
      <c r="E5" s="111"/>
      <c r="F5" s="111"/>
      <c r="H5" s="135" t="s">
        <v>48</v>
      </c>
      <c r="I5" s="136" t="s">
        <v>4</v>
      </c>
      <c r="J5" s="134"/>
      <c r="K5" s="4" t="s">
        <v>8</v>
      </c>
      <c r="L5" s="4"/>
    </row>
    <row r="6" spans="1:12" ht="27" thickBot="1" x14ac:dyDescent="0.3">
      <c r="B6" s="112" t="s">
        <v>48</v>
      </c>
      <c r="C6" s="113" t="s">
        <v>1</v>
      </c>
      <c r="D6" s="114" t="s">
        <v>39</v>
      </c>
      <c r="E6" s="114" t="s">
        <v>40</v>
      </c>
      <c r="F6" s="115" t="s">
        <v>2</v>
      </c>
      <c r="H6" s="137"/>
      <c r="I6" s="138" t="s">
        <v>5</v>
      </c>
      <c r="J6" s="134"/>
      <c r="K6" s="1" t="s">
        <v>9</v>
      </c>
      <c r="L6" s="1" t="s">
        <v>10</v>
      </c>
    </row>
    <row r="7" spans="1:12" x14ac:dyDescent="0.25">
      <c r="B7" s="116" t="s">
        <v>49</v>
      </c>
      <c r="C7" s="117">
        <v>3.2808956916099773E-2</v>
      </c>
      <c r="D7" s="118">
        <v>0.17813626599369589</v>
      </c>
      <c r="E7" s="119">
        <v>14113</v>
      </c>
      <c r="F7" s="120">
        <v>1</v>
      </c>
      <c r="H7" s="116" t="s">
        <v>49</v>
      </c>
      <c r="I7" s="139">
        <v>6.9970452164964054E-3</v>
      </c>
      <c r="J7" s="134"/>
      <c r="K7">
        <f>((1-C7)/D7)*I7</f>
        <v>3.7990464343110625E-2</v>
      </c>
      <c r="L7">
        <f>((0-C7)/D7)*I7</f>
        <v>-1.2887086959381799E-3</v>
      </c>
    </row>
    <row r="8" spans="1:12" x14ac:dyDescent="0.25">
      <c r="B8" s="121" t="s">
        <v>50</v>
      </c>
      <c r="C8" s="122">
        <v>3.9611678004535147E-2</v>
      </c>
      <c r="D8" s="123">
        <v>0.19504510496344268</v>
      </c>
      <c r="E8" s="124">
        <v>14113</v>
      </c>
      <c r="F8" s="125">
        <v>1</v>
      </c>
      <c r="H8" s="121" t="s">
        <v>50</v>
      </c>
      <c r="I8" s="140">
        <v>2.7444307113588377E-3</v>
      </c>
      <c r="J8" s="134"/>
      <c r="K8">
        <f t="shared" ref="K8:K71" si="0">((1-C8)/D8)*I8</f>
        <v>1.3513383000351365E-2</v>
      </c>
      <c r="L8">
        <f t="shared" ref="L8:L71" si="1">((0-C8)/D8)*I8</f>
        <v>-5.5736597780538721E-4</v>
      </c>
    </row>
    <row r="9" spans="1:12" x14ac:dyDescent="0.25">
      <c r="B9" s="121" t="s">
        <v>51</v>
      </c>
      <c r="C9" s="122">
        <v>5.5272108843537416E-3</v>
      </c>
      <c r="D9" s="123">
        <v>7.4139468734229094E-2</v>
      </c>
      <c r="E9" s="124">
        <v>14113</v>
      </c>
      <c r="F9" s="125">
        <v>1</v>
      </c>
      <c r="H9" s="121" t="s">
        <v>51</v>
      </c>
      <c r="I9" s="140">
        <v>-2.4324258373615961E-3</v>
      </c>
      <c r="J9" s="134"/>
      <c r="K9">
        <f t="shared" si="0"/>
        <v>-3.2627443224193753E-2</v>
      </c>
      <c r="L9">
        <f t="shared" si="1"/>
        <v>1.8134106965135479E-4</v>
      </c>
    </row>
    <row r="10" spans="1:12" x14ac:dyDescent="0.25">
      <c r="B10" s="121" t="s">
        <v>52</v>
      </c>
      <c r="C10" s="122">
        <v>0.18317743764172331</v>
      </c>
      <c r="D10" s="123">
        <v>0.38681192326599712</v>
      </c>
      <c r="E10" s="124">
        <v>14113</v>
      </c>
      <c r="F10" s="125">
        <v>1</v>
      </c>
      <c r="H10" s="121" t="s">
        <v>52</v>
      </c>
      <c r="I10" s="140">
        <v>-2.681938005725092E-2</v>
      </c>
      <c r="J10" s="134"/>
      <c r="K10">
        <f t="shared" si="0"/>
        <v>-5.6633917988509627E-2</v>
      </c>
      <c r="L10">
        <f t="shared" si="1"/>
        <v>1.2700501257941994E-2</v>
      </c>
    </row>
    <row r="11" spans="1:12" x14ac:dyDescent="0.25">
      <c r="B11" s="121" t="s">
        <v>53</v>
      </c>
      <c r="C11" s="122">
        <v>0.12400793650793651</v>
      </c>
      <c r="D11" s="123">
        <v>0.32959060695199044</v>
      </c>
      <c r="E11" s="124">
        <v>14113</v>
      </c>
      <c r="F11" s="125">
        <v>1</v>
      </c>
      <c r="H11" s="121" t="s">
        <v>53</v>
      </c>
      <c r="I11" s="140">
        <v>2.7975487497241777E-3</v>
      </c>
      <c r="J11" s="134"/>
      <c r="K11">
        <f t="shared" si="0"/>
        <v>7.4353772537804567E-3</v>
      </c>
      <c r="L11">
        <f t="shared" si="1"/>
        <v>-1.0525732239213559E-3</v>
      </c>
    </row>
    <row r="12" spans="1:12" x14ac:dyDescent="0.25">
      <c r="B12" s="121" t="s">
        <v>54</v>
      </c>
      <c r="C12" s="122">
        <v>5.1516439909297052E-2</v>
      </c>
      <c r="D12" s="123">
        <v>0.22104862887692636</v>
      </c>
      <c r="E12" s="124">
        <v>14113</v>
      </c>
      <c r="F12" s="125">
        <v>1</v>
      </c>
      <c r="H12" s="121" t="s">
        <v>54</v>
      </c>
      <c r="I12" s="140">
        <v>1.5198795050229152E-2</v>
      </c>
      <c r="J12" s="134"/>
      <c r="K12">
        <f t="shared" si="0"/>
        <v>6.5215546966168311E-2</v>
      </c>
      <c r="L12">
        <f t="shared" si="1"/>
        <v>-3.5421518598733178E-3</v>
      </c>
    </row>
    <row r="13" spans="1:12" x14ac:dyDescent="0.25">
      <c r="B13" s="121" t="s">
        <v>55</v>
      </c>
      <c r="C13" s="122">
        <v>0.12436224489795919</v>
      </c>
      <c r="D13" s="123">
        <v>0.32999435895466328</v>
      </c>
      <c r="E13" s="124">
        <v>14113</v>
      </c>
      <c r="F13" s="125">
        <v>1</v>
      </c>
      <c r="H13" s="121" t="s">
        <v>55</v>
      </c>
      <c r="I13" s="140">
        <v>-4.3008457518393668E-4</v>
      </c>
      <c r="J13" s="134"/>
      <c r="K13">
        <f t="shared" si="0"/>
        <v>-1.1412264534189104E-3</v>
      </c>
      <c r="L13">
        <f t="shared" si="1"/>
        <v>1.6208241690945921E-4</v>
      </c>
    </row>
    <row r="14" spans="1:12" x14ac:dyDescent="0.25">
      <c r="B14" s="121" t="s">
        <v>56</v>
      </c>
      <c r="C14" s="122">
        <v>0.14264455782312926</v>
      </c>
      <c r="D14" s="123">
        <v>0.34971000549966591</v>
      </c>
      <c r="E14" s="124">
        <v>14113</v>
      </c>
      <c r="F14" s="125">
        <v>1</v>
      </c>
      <c r="H14" s="121" t="s">
        <v>56</v>
      </c>
      <c r="I14" s="140">
        <v>-2.3276758574158438E-2</v>
      </c>
      <c r="J14" s="134"/>
      <c r="K14">
        <f t="shared" si="0"/>
        <v>-5.706572681922005E-2</v>
      </c>
      <c r="L14">
        <f t="shared" si="1"/>
        <v>9.49444649037854E-3</v>
      </c>
    </row>
    <row r="15" spans="1:12" x14ac:dyDescent="0.25">
      <c r="B15" s="121" t="s">
        <v>57</v>
      </c>
      <c r="C15" s="122">
        <v>2.8769841269841268E-2</v>
      </c>
      <c r="D15" s="123">
        <v>0.1671590186114707</v>
      </c>
      <c r="E15" s="124">
        <v>14113</v>
      </c>
      <c r="F15" s="125">
        <v>1</v>
      </c>
      <c r="H15" s="121" t="s">
        <v>57</v>
      </c>
      <c r="I15" s="140">
        <v>-8.5068417931366738E-3</v>
      </c>
      <c r="J15" s="134"/>
      <c r="K15">
        <f t="shared" si="0"/>
        <v>-4.942659614581825E-2</v>
      </c>
      <c r="L15">
        <f t="shared" si="1"/>
        <v>1.4641177612142282E-3</v>
      </c>
    </row>
    <row r="16" spans="1:12" x14ac:dyDescent="0.25">
      <c r="B16" s="121" t="s">
        <v>58</v>
      </c>
      <c r="C16" s="122">
        <v>1.3676303854875284E-2</v>
      </c>
      <c r="D16" s="123">
        <v>0.1161432846433418</v>
      </c>
      <c r="E16" s="124">
        <v>14113</v>
      </c>
      <c r="F16" s="125">
        <v>1</v>
      </c>
      <c r="H16" s="121" t="s">
        <v>58</v>
      </c>
      <c r="I16" s="140">
        <v>1.1068466585981101E-2</v>
      </c>
      <c r="J16" s="134"/>
      <c r="K16">
        <f t="shared" si="0"/>
        <v>9.3996746409130763E-2</v>
      </c>
      <c r="L16">
        <f t="shared" si="1"/>
        <v>-1.3033531185402858E-3</v>
      </c>
    </row>
    <row r="17" spans="2:12" x14ac:dyDescent="0.25">
      <c r="B17" s="121" t="s">
        <v>59</v>
      </c>
      <c r="C17" s="122">
        <v>1.9132653061224496E-3</v>
      </c>
      <c r="D17" s="123">
        <v>4.3699024268176345E-2</v>
      </c>
      <c r="E17" s="124">
        <v>14113</v>
      </c>
      <c r="F17" s="125">
        <v>1</v>
      </c>
      <c r="H17" s="121" t="s">
        <v>59</v>
      </c>
      <c r="I17" s="140">
        <v>-2.9467211164707539E-3</v>
      </c>
      <c r="J17" s="134"/>
      <c r="K17">
        <f t="shared" si="0"/>
        <v>-6.7303179108592251E-2</v>
      </c>
      <c r="L17">
        <f t="shared" si="1"/>
        <v>1.290156788024133E-4</v>
      </c>
    </row>
    <row r="18" spans="2:12" x14ac:dyDescent="0.25">
      <c r="B18" s="121" t="s">
        <v>60</v>
      </c>
      <c r="C18" s="122">
        <v>0.11380385487528345</v>
      </c>
      <c r="D18" s="123">
        <v>0.31757288532053346</v>
      </c>
      <c r="E18" s="124">
        <v>14113</v>
      </c>
      <c r="F18" s="125">
        <v>1</v>
      </c>
      <c r="H18" s="121" t="s">
        <v>60</v>
      </c>
      <c r="I18" s="140">
        <v>-2.6667148910462266E-2</v>
      </c>
      <c r="J18" s="134"/>
      <c r="K18">
        <f t="shared" si="0"/>
        <v>-7.441543550566608E-2</v>
      </c>
      <c r="L18">
        <f t="shared" si="1"/>
        <v>9.5563081258675606E-3</v>
      </c>
    </row>
    <row r="19" spans="2:12" x14ac:dyDescent="0.25">
      <c r="B19" s="121" t="s">
        <v>61</v>
      </c>
      <c r="C19" s="122">
        <v>0.12811791383219956</v>
      </c>
      <c r="D19" s="123">
        <v>0.33422105557173876</v>
      </c>
      <c r="E19" s="124">
        <v>14113</v>
      </c>
      <c r="F19" s="125">
        <v>1</v>
      </c>
      <c r="H19" s="121" t="s">
        <v>61</v>
      </c>
      <c r="I19" s="140">
        <v>6.5674354362697862E-2</v>
      </c>
      <c r="J19" s="134"/>
      <c r="K19">
        <f t="shared" si="0"/>
        <v>0.17132461326088352</v>
      </c>
      <c r="L19">
        <f t="shared" si="1"/>
        <v>-2.5175138229492636E-2</v>
      </c>
    </row>
    <row r="20" spans="2:12" x14ac:dyDescent="0.25">
      <c r="B20" s="121" t="s">
        <v>62</v>
      </c>
      <c r="C20" s="122">
        <v>1.2055027655651679E-3</v>
      </c>
      <c r="D20" s="123">
        <v>3.4687120361127609E-2</v>
      </c>
      <c r="E20" s="124">
        <v>14113</v>
      </c>
      <c r="F20" s="125">
        <v>11</v>
      </c>
      <c r="H20" s="121" t="s">
        <v>62</v>
      </c>
      <c r="I20" s="140">
        <v>5.7557439726582792E-3</v>
      </c>
      <c r="J20" s="134"/>
      <c r="K20">
        <f t="shared" ref="K20:K65" si="2">((1-C20)/D20)*I20</f>
        <v>0.16573314093330729</v>
      </c>
      <c r="L20">
        <f t="shared" ref="L20:L65" si="3">((0-C20)/D20)*I20</f>
        <v>-2.0003289995500342E-4</v>
      </c>
    </row>
    <row r="21" spans="2:12" x14ac:dyDescent="0.25">
      <c r="B21" s="121" t="s">
        <v>63</v>
      </c>
      <c r="C21" s="122">
        <v>0.12806694085945255</v>
      </c>
      <c r="D21" s="123">
        <v>0.33404591190293154</v>
      </c>
      <c r="E21" s="124">
        <v>14113</v>
      </c>
      <c r="F21" s="125">
        <v>11</v>
      </c>
      <c r="H21" s="121" t="s">
        <v>63</v>
      </c>
      <c r="I21" s="140">
        <v>4.7424085591578465E-2</v>
      </c>
      <c r="J21" s="134"/>
      <c r="K21">
        <f t="shared" si="2"/>
        <v>0.12378725963520849</v>
      </c>
      <c r="L21">
        <f t="shared" si="3"/>
        <v>-1.8181505440890252E-2</v>
      </c>
    </row>
    <row r="22" spans="2:12" x14ac:dyDescent="0.25">
      <c r="B22" s="121" t="s">
        <v>64</v>
      </c>
      <c r="C22" s="122">
        <v>0.33761168628563326</v>
      </c>
      <c r="D22" s="123">
        <v>0.4727277943735414</v>
      </c>
      <c r="E22" s="124">
        <v>14113</v>
      </c>
      <c r="F22" s="125">
        <v>11</v>
      </c>
      <c r="H22" s="121" t="s">
        <v>64</v>
      </c>
      <c r="I22" s="140">
        <v>3.8193952980207391E-2</v>
      </c>
      <c r="J22" s="134"/>
      <c r="K22">
        <f t="shared" si="2"/>
        <v>5.3517538866467339E-2</v>
      </c>
      <c r="L22">
        <f t="shared" si="3"/>
        <v>-2.7277272512926994E-2</v>
      </c>
    </row>
    <row r="23" spans="2:12" x14ac:dyDescent="0.25">
      <c r="B23" s="121" t="s">
        <v>65</v>
      </c>
      <c r="C23" s="122">
        <v>5.6729541908949086E-4</v>
      </c>
      <c r="D23" s="123">
        <v>2.3802769334548144E-2</v>
      </c>
      <c r="E23" s="124">
        <v>14113</v>
      </c>
      <c r="F23" s="125">
        <v>11</v>
      </c>
      <c r="H23" s="121" t="s">
        <v>65</v>
      </c>
      <c r="I23" s="140">
        <v>4.2003446653801949E-4</v>
      </c>
      <c r="J23" s="134"/>
      <c r="K23">
        <f t="shared" si="2"/>
        <v>1.7636442928511954E-2</v>
      </c>
      <c r="L23">
        <f t="shared" si="3"/>
        <v>-1.001075233632011E-5</v>
      </c>
    </row>
    <row r="24" spans="2:12" x14ac:dyDescent="0.25">
      <c r="B24" s="121" t="s">
        <v>66</v>
      </c>
      <c r="C24" s="122">
        <v>7.587576230321939E-3</v>
      </c>
      <c r="D24" s="123">
        <v>8.6744850160875478E-2</v>
      </c>
      <c r="E24" s="124">
        <v>14113</v>
      </c>
      <c r="F24" s="125">
        <v>11</v>
      </c>
      <c r="H24" s="121" t="s">
        <v>66</v>
      </c>
      <c r="I24" s="140">
        <v>-2.8641497401444703E-3</v>
      </c>
      <c r="J24" s="134"/>
      <c r="K24">
        <f t="shared" si="2"/>
        <v>-3.2767568107899998E-2</v>
      </c>
      <c r="L24">
        <f t="shared" si="3"/>
        <v>2.5052731600895317E-4</v>
      </c>
    </row>
    <row r="25" spans="2:12" x14ac:dyDescent="0.25">
      <c r="B25" s="121" t="s">
        <v>67</v>
      </c>
      <c r="C25" s="122">
        <v>3.389590129059708E-2</v>
      </c>
      <c r="D25" s="123">
        <v>0.18089710919317015</v>
      </c>
      <c r="E25" s="124">
        <v>14113</v>
      </c>
      <c r="F25" s="125">
        <v>11</v>
      </c>
      <c r="H25" s="121" t="s">
        <v>67</v>
      </c>
      <c r="I25" s="140">
        <v>-1.3475189191534552E-2</v>
      </c>
      <c r="J25" s="134"/>
      <c r="K25">
        <f t="shared" si="2"/>
        <v>-7.1965967653604121E-2</v>
      </c>
      <c r="L25">
        <f t="shared" si="3"/>
        <v>2.5249363284221061E-3</v>
      </c>
    </row>
    <row r="26" spans="2:12" x14ac:dyDescent="0.25">
      <c r="B26" s="121" t="s">
        <v>68</v>
      </c>
      <c r="C26" s="122">
        <v>2.1982697489717771E-3</v>
      </c>
      <c r="D26" s="123">
        <v>4.6817550689503752E-2</v>
      </c>
      <c r="E26" s="124">
        <v>14113</v>
      </c>
      <c r="F26" s="125">
        <v>11</v>
      </c>
      <c r="H26" s="121" t="s">
        <v>68</v>
      </c>
      <c r="I26" s="140">
        <v>-3.7355381399894055E-3</v>
      </c>
      <c r="J26" s="134"/>
      <c r="K26">
        <f t="shared" si="2"/>
        <v>-7.9613870537994291E-2</v>
      </c>
      <c r="L26">
        <f t="shared" si="3"/>
        <v>1.7539833605840542E-4</v>
      </c>
    </row>
    <row r="27" spans="2:12" x14ac:dyDescent="0.25">
      <c r="B27" s="121" t="s">
        <v>69</v>
      </c>
      <c r="C27" s="122">
        <v>2.1273578215855915E-3</v>
      </c>
      <c r="D27" s="123">
        <v>4.6057875502322335E-2</v>
      </c>
      <c r="E27" s="124">
        <v>14113</v>
      </c>
      <c r="F27" s="125">
        <v>11</v>
      </c>
      <c r="H27" s="121" t="s">
        <v>69</v>
      </c>
      <c r="I27" s="140">
        <v>-3.8020164323235279E-4</v>
      </c>
      <c r="J27" s="134"/>
      <c r="K27">
        <f t="shared" si="2"/>
        <v>-8.2373060883738098E-3</v>
      </c>
      <c r="L27">
        <f t="shared" si="3"/>
        <v>1.7561056186129507E-5</v>
      </c>
    </row>
    <row r="28" spans="2:12" x14ac:dyDescent="0.25">
      <c r="B28" s="121" t="s">
        <v>70</v>
      </c>
      <c r="C28" s="122">
        <v>0.46404765281520349</v>
      </c>
      <c r="D28" s="123">
        <v>0.49852902671217258</v>
      </c>
      <c r="E28" s="124">
        <v>14113</v>
      </c>
      <c r="F28" s="125">
        <v>11</v>
      </c>
      <c r="H28" s="121" t="s">
        <v>70</v>
      </c>
      <c r="I28" s="140">
        <v>-6.4597000201618959E-2</v>
      </c>
      <c r="J28" s="134"/>
      <c r="K28">
        <f t="shared" si="2"/>
        <v>-6.9446134576117577E-2</v>
      </c>
      <c r="L28">
        <f t="shared" si="3"/>
        <v>6.0129069154024002E-2</v>
      </c>
    </row>
    <row r="29" spans="2:12" x14ac:dyDescent="0.25">
      <c r="B29" s="121" t="s">
        <v>71</v>
      </c>
      <c r="C29" s="122">
        <v>6.3770991284631193E-3</v>
      </c>
      <c r="D29" s="123">
        <v>7.9604527166199215E-2</v>
      </c>
      <c r="E29" s="124">
        <v>14113</v>
      </c>
      <c r="F29" s="125">
        <v>0</v>
      </c>
      <c r="H29" s="121" t="s">
        <v>71</v>
      </c>
      <c r="I29" s="140">
        <v>6.7631914638746331E-3</v>
      </c>
      <c r="J29" s="134"/>
      <c r="K29">
        <f t="shared" si="2"/>
        <v>8.441808727102304E-2</v>
      </c>
      <c r="L29">
        <f t="shared" si="3"/>
        <v>-5.4179760781516593E-4</v>
      </c>
    </row>
    <row r="30" spans="2:12" x14ac:dyDescent="0.25">
      <c r="B30" s="121" t="s">
        <v>72</v>
      </c>
      <c r="C30" s="122">
        <v>1.1549635088216537E-2</v>
      </c>
      <c r="D30" s="123">
        <v>0.10685059658953987</v>
      </c>
      <c r="E30" s="124">
        <v>14113</v>
      </c>
      <c r="F30" s="125">
        <v>0</v>
      </c>
      <c r="H30" s="121" t="s">
        <v>72</v>
      </c>
      <c r="I30" s="140">
        <v>4.4970715676313517E-3</v>
      </c>
      <c r="J30" s="134"/>
      <c r="K30">
        <f t="shared" si="2"/>
        <v>4.160137775491627E-2</v>
      </c>
      <c r="L30">
        <f t="shared" si="3"/>
        <v>-4.8609495154489969E-4</v>
      </c>
    </row>
    <row r="31" spans="2:12" x14ac:dyDescent="0.25">
      <c r="B31" s="121" t="s">
        <v>73</v>
      </c>
      <c r="C31" s="126">
        <v>3.3646099279602977</v>
      </c>
      <c r="D31" s="127">
        <v>2.0095801699479439</v>
      </c>
      <c r="E31" s="124">
        <v>14113</v>
      </c>
      <c r="F31" s="125">
        <v>516</v>
      </c>
      <c r="H31" s="121" t="s">
        <v>73</v>
      </c>
      <c r="I31" s="140">
        <v>-4.0837852480049411E-2</v>
      </c>
      <c r="J31" s="134"/>
      <c r="K31">
        <f t="shared" si="2"/>
        <v>4.8052619574467804E-2</v>
      </c>
      <c r="L31">
        <f t="shared" si="3"/>
        <v>6.8374203699726799E-2</v>
      </c>
    </row>
    <row r="32" spans="2:12" x14ac:dyDescent="0.25">
      <c r="B32" s="121" t="s">
        <v>74</v>
      </c>
      <c r="C32" s="122">
        <v>0.11468670258009639</v>
      </c>
      <c r="D32" s="123">
        <v>0.31859831049224163</v>
      </c>
      <c r="E32" s="124">
        <v>14113</v>
      </c>
      <c r="F32" s="125">
        <v>5</v>
      </c>
      <c r="H32" s="121" t="s">
        <v>74</v>
      </c>
      <c r="I32" s="140">
        <v>-3.0273519454987883E-2</v>
      </c>
      <c r="J32" s="134"/>
      <c r="K32">
        <f t="shared" si="2"/>
        <v>-8.4123325361618914E-2</v>
      </c>
      <c r="L32">
        <f t="shared" si="3"/>
        <v>1.0897641347886259E-2</v>
      </c>
    </row>
    <row r="33" spans="2:12" x14ac:dyDescent="0.25">
      <c r="B33" s="121" t="s">
        <v>75</v>
      </c>
      <c r="C33" s="122">
        <v>0.31953501559398922</v>
      </c>
      <c r="D33" s="123">
        <v>0.46623037106935916</v>
      </c>
      <c r="E33" s="124">
        <v>14113</v>
      </c>
      <c r="F33" s="125">
        <v>5</v>
      </c>
      <c r="H33" s="121" t="s">
        <v>75</v>
      </c>
      <c r="I33" s="140">
        <v>-1.5281239903169657E-2</v>
      </c>
      <c r="J33" s="134"/>
      <c r="K33">
        <f t="shared" si="2"/>
        <v>-2.2303027253597622E-2</v>
      </c>
      <c r="L33">
        <f t="shared" si="3"/>
        <v>1.0473129881168551E-2</v>
      </c>
    </row>
    <row r="34" spans="2:12" x14ac:dyDescent="0.25">
      <c r="B34" s="121" t="s">
        <v>76</v>
      </c>
      <c r="C34" s="122">
        <v>0.11447405727246954</v>
      </c>
      <c r="D34" s="123">
        <v>0.31834103499616312</v>
      </c>
      <c r="E34" s="124">
        <v>14113</v>
      </c>
      <c r="F34" s="125">
        <v>5</v>
      </c>
      <c r="H34" s="121" t="s">
        <v>76</v>
      </c>
      <c r="I34" s="140">
        <v>-4.3490517251339511E-2</v>
      </c>
      <c r="J34" s="134"/>
      <c r="K34">
        <f t="shared" si="2"/>
        <v>-0.12097711904833294</v>
      </c>
      <c r="L34">
        <f t="shared" si="3"/>
        <v>1.5639001621952909E-2</v>
      </c>
    </row>
    <row r="35" spans="2:12" x14ac:dyDescent="0.25">
      <c r="B35" s="121" t="s">
        <v>77</v>
      </c>
      <c r="C35" s="122">
        <v>0.22653813439183443</v>
      </c>
      <c r="D35" s="123">
        <v>0.41853188996749957</v>
      </c>
      <c r="E35" s="124">
        <v>14113</v>
      </c>
      <c r="F35" s="125">
        <v>5</v>
      </c>
      <c r="H35" s="121" t="s">
        <v>77</v>
      </c>
      <c r="I35" s="140">
        <v>-1.9179745868448869E-3</v>
      </c>
      <c r="J35" s="134"/>
      <c r="K35">
        <f t="shared" si="2"/>
        <v>-3.5444854685870988E-3</v>
      </c>
      <c r="L35">
        <f t="shared" si="3"/>
        <v>1.0381392556455616E-3</v>
      </c>
    </row>
    <row r="36" spans="2:12" x14ac:dyDescent="0.25">
      <c r="B36" s="121" t="s">
        <v>78</v>
      </c>
      <c r="C36" s="122">
        <v>6.1454493904167851E-2</v>
      </c>
      <c r="D36" s="123">
        <v>0.24012807101484024</v>
      </c>
      <c r="E36" s="124">
        <v>14113</v>
      </c>
      <c r="F36" s="125">
        <v>5</v>
      </c>
      <c r="H36" s="121" t="s">
        <v>78</v>
      </c>
      <c r="I36" s="140">
        <v>5.8161966760776576E-2</v>
      </c>
      <c r="J36" s="134"/>
      <c r="K36">
        <f t="shared" si="2"/>
        <v>0.2273272437425628</v>
      </c>
      <c r="L36">
        <f t="shared" si="3"/>
        <v>-1.4885032877033605E-2</v>
      </c>
    </row>
    <row r="37" spans="2:12" x14ac:dyDescent="0.25">
      <c r="B37" s="121" t="s">
        <v>79</v>
      </c>
      <c r="C37" s="122">
        <v>0.16146867025800965</v>
      </c>
      <c r="D37" s="123">
        <v>0.367910534069608</v>
      </c>
      <c r="E37" s="124">
        <v>14113</v>
      </c>
      <c r="F37" s="125">
        <v>5</v>
      </c>
      <c r="H37" s="121" t="s">
        <v>79</v>
      </c>
      <c r="I37" s="140">
        <v>4.7589308166976582E-2</v>
      </c>
      <c r="J37" s="134"/>
      <c r="K37">
        <f t="shared" si="2"/>
        <v>0.10846421116935526</v>
      </c>
      <c r="L37">
        <f t="shared" si="3"/>
        <v>-2.0886007865071117E-2</v>
      </c>
    </row>
    <row r="38" spans="2:12" x14ac:dyDescent="0.25">
      <c r="B38" s="121" t="s">
        <v>80</v>
      </c>
      <c r="C38" s="122">
        <v>0.15922619047619052</v>
      </c>
      <c r="D38" s="123">
        <v>0.36588688244132039</v>
      </c>
      <c r="E38" s="124">
        <v>14113</v>
      </c>
      <c r="F38" s="125">
        <v>1</v>
      </c>
      <c r="H38" s="121" t="s">
        <v>80</v>
      </c>
      <c r="I38" s="140">
        <v>-5.0530624523557131E-2</v>
      </c>
      <c r="J38" s="134"/>
      <c r="K38">
        <f t="shared" si="2"/>
        <v>-0.1161146455833981</v>
      </c>
      <c r="L38">
        <f t="shared" si="3"/>
        <v>2.1989853234378052E-2</v>
      </c>
    </row>
    <row r="39" spans="2:12" x14ac:dyDescent="0.25">
      <c r="B39" s="121" t="s">
        <v>81</v>
      </c>
      <c r="C39" s="122">
        <v>3.7344104308390025E-2</v>
      </c>
      <c r="D39" s="123">
        <v>0.18960359221753623</v>
      </c>
      <c r="E39" s="124">
        <v>14113</v>
      </c>
      <c r="F39" s="125">
        <v>1</v>
      </c>
      <c r="H39" s="121" t="s">
        <v>81</v>
      </c>
      <c r="I39" s="140">
        <v>-2.2123497778395198E-2</v>
      </c>
      <c r="J39" s="134"/>
      <c r="K39">
        <f t="shared" si="2"/>
        <v>-0.11232548561241135</v>
      </c>
      <c r="L39">
        <f t="shared" si="3"/>
        <v>4.3574185438160305E-3</v>
      </c>
    </row>
    <row r="40" spans="2:12" x14ac:dyDescent="0.25">
      <c r="B40" s="121" t="s">
        <v>82</v>
      </c>
      <c r="C40" s="122">
        <v>1.0841836734693877E-2</v>
      </c>
      <c r="D40" s="123">
        <v>0.10355815424635903</v>
      </c>
      <c r="E40" s="124">
        <v>14113</v>
      </c>
      <c r="F40" s="125">
        <v>1</v>
      </c>
      <c r="H40" s="121" t="s">
        <v>82</v>
      </c>
      <c r="I40" s="140">
        <v>-7.1467470296417345E-3</v>
      </c>
      <c r="J40" s="134"/>
      <c r="K40">
        <f t="shared" si="2"/>
        <v>-6.8263703776960158E-2</v>
      </c>
      <c r="L40">
        <f t="shared" si="3"/>
        <v>7.4821596660755809E-4</v>
      </c>
    </row>
    <row r="41" spans="2:12" x14ac:dyDescent="0.25">
      <c r="B41" s="121" t="s">
        <v>83</v>
      </c>
      <c r="C41" s="122">
        <v>0.56306689342403626</v>
      </c>
      <c r="D41" s="123">
        <v>0.49600661986896738</v>
      </c>
      <c r="E41" s="124">
        <v>14113</v>
      </c>
      <c r="F41" s="125">
        <v>1</v>
      </c>
      <c r="H41" s="121" t="s">
        <v>83</v>
      </c>
      <c r="I41" s="140">
        <v>1.5615303758084681E-2</v>
      </c>
      <c r="J41" s="134"/>
      <c r="K41">
        <f t="shared" si="2"/>
        <v>1.3755548631487391E-2</v>
      </c>
      <c r="L41">
        <f t="shared" si="3"/>
        <v>-1.772649844725897E-2</v>
      </c>
    </row>
    <row r="42" spans="2:12" x14ac:dyDescent="0.25">
      <c r="B42" s="121" t="s">
        <v>84</v>
      </c>
      <c r="C42" s="122">
        <v>5.0311791383219956E-3</v>
      </c>
      <c r="D42" s="123">
        <v>7.0752147492495532E-2</v>
      </c>
      <c r="E42" s="124">
        <v>14113</v>
      </c>
      <c r="F42" s="125">
        <v>1</v>
      </c>
      <c r="H42" s="121" t="s">
        <v>84</v>
      </c>
      <c r="I42" s="140">
        <v>-3.228651568486827E-3</v>
      </c>
      <c r="J42" s="134"/>
      <c r="K42">
        <f t="shared" si="2"/>
        <v>-4.5403676890673546E-2</v>
      </c>
      <c r="L42">
        <f t="shared" si="3"/>
        <v>2.2958913604713492E-4</v>
      </c>
    </row>
    <row r="43" spans="2:12" x14ac:dyDescent="0.25">
      <c r="B43" s="121" t="s">
        <v>85</v>
      </c>
      <c r="C43" s="122">
        <v>0.21449829931972789</v>
      </c>
      <c r="D43" s="123">
        <v>0.41047384680228999</v>
      </c>
      <c r="E43" s="124">
        <v>14113</v>
      </c>
      <c r="F43" s="125">
        <v>1</v>
      </c>
      <c r="H43" s="121" t="s">
        <v>85</v>
      </c>
      <c r="I43" s="140">
        <v>4.0481575276930769E-2</v>
      </c>
      <c r="J43" s="134"/>
      <c r="K43">
        <f t="shared" si="2"/>
        <v>7.7467411076159648E-2</v>
      </c>
      <c r="L43">
        <f t="shared" si="3"/>
        <v>-2.1154159073300427E-2</v>
      </c>
    </row>
    <row r="44" spans="2:12" x14ac:dyDescent="0.25">
      <c r="B44" s="121" t="s">
        <v>86</v>
      </c>
      <c r="C44" s="122">
        <v>4.96031746031746E-4</v>
      </c>
      <c r="D44" s="123">
        <v>2.2266245721689896E-2</v>
      </c>
      <c r="E44" s="124">
        <v>14113</v>
      </c>
      <c r="F44" s="125">
        <v>1</v>
      </c>
      <c r="H44" s="121" t="s">
        <v>86</v>
      </c>
      <c r="I44" s="140">
        <v>1.0934567219241975E-3</v>
      </c>
      <c r="J44" s="134"/>
      <c r="K44">
        <f t="shared" si="2"/>
        <v>4.9083906929697919E-2</v>
      </c>
      <c r="L44">
        <f t="shared" si="3"/>
        <v>-2.4359259022182587E-5</v>
      </c>
    </row>
    <row r="45" spans="2:12" x14ac:dyDescent="0.25">
      <c r="B45" s="121" t="s">
        <v>87</v>
      </c>
      <c r="C45" s="122">
        <v>4.96031746031746E-4</v>
      </c>
      <c r="D45" s="123">
        <v>2.2266245721689826E-2</v>
      </c>
      <c r="E45" s="124">
        <v>14113</v>
      </c>
      <c r="F45" s="125">
        <v>1</v>
      </c>
      <c r="H45" s="121" t="s">
        <v>87</v>
      </c>
      <c r="I45" s="140">
        <v>2.3565509825242241E-3</v>
      </c>
      <c r="J45" s="134"/>
      <c r="K45">
        <f t="shared" si="2"/>
        <v>0.10578263115687002</v>
      </c>
      <c r="L45">
        <f t="shared" si="3"/>
        <v>-5.2497583700679902E-5</v>
      </c>
    </row>
    <row r="46" spans="2:12" x14ac:dyDescent="0.25">
      <c r="B46" s="121" t="s">
        <v>88</v>
      </c>
      <c r="C46" s="122">
        <v>7.7947845804988666E-4</v>
      </c>
      <c r="D46" s="123">
        <v>2.7908258121626298E-2</v>
      </c>
      <c r="E46" s="124">
        <v>14113</v>
      </c>
      <c r="F46" s="125">
        <v>1</v>
      </c>
      <c r="H46" s="121" t="s">
        <v>88</v>
      </c>
      <c r="I46" s="140">
        <v>4.5255072479879918E-4</v>
      </c>
      <c r="J46" s="134"/>
      <c r="K46">
        <f t="shared" si="2"/>
        <v>1.6203016658615191E-2</v>
      </c>
      <c r="L46">
        <f t="shared" si="3"/>
        <v>-1.2639754857440403E-5</v>
      </c>
    </row>
    <row r="47" spans="2:12" x14ac:dyDescent="0.25">
      <c r="B47" s="121" t="s">
        <v>89</v>
      </c>
      <c r="C47" s="122">
        <v>9.92274434757956E-4</v>
      </c>
      <c r="D47" s="123">
        <v>3.1481408685487072E-2</v>
      </c>
      <c r="E47" s="124">
        <v>14113</v>
      </c>
      <c r="F47" s="125">
        <v>4</v>
      </c>
      <c r="H47" s="121" t="s">
        <v>89</v>
      </c>
      <c r="I47" s="140">
        <v>-1.9445450375873148E-3</v>
      </c>
      <c r="J47" s="134"/>
      <c r="K47">
        <f t="shared" si="2"/>
        <v>-6.1706753171907047E-2</v>
      </c>
      <c r="L47">
        <f t="shared" si="3"/>
        <v>6.1290850968903786E-5</v>
      </c>
    </row>
    <row r="48" spans="2:12" x14ac:dyDescent="0.25">
      <c r="B48" s="121" t="s">
        <v>90</v>
      </c>
      <c r="C48" s="122">
        <v>2.9768233042738674E-3</v>
      </c>
      <c r="D48" s="123">
        <v>5.4473212527103673E-2</v>
      </c>
      <c r="E48" s="124">
        <v>14113</v>
      </c>
      <c r="F48" s="125">
        <v>4</v>
      </c>
      <c r="H48" s="121" t="s">
        <v>90</v>
      </c>
      <c r="I48" s="140">
        <v>-5.6778807316894405E-3</v>
      </c>
      <c r="J48" s="134"/>
      <c r="K48">
        <f t="shared" si="2"/>
        <v>-0.10392224767709056</v>
      </c>
      <c r="L48">
        <f t="shared" si="3"/>
        <v>3.1028182287892248E-4</v>
      </c>
    </row>
    <row r="49" spans="2:12" x14ac:dyDescent="0.25">
      <c r="B49" s="121" t="s">
        <v>91</v>
      </c>
      <c r="C49" s="122">
        <v>2.9768233042738678E-3</v>
      </c>
      <c r="D49" s="123">
        <v>5.4473212527100155E-2</v>
      </c>
      <c r="E49" s="124">
        <v>14113</v>
      </c>
      <c r="F49" s="125">
        <v>4</v>
      </c>
      <c r="H49" s="121" t="s">
        <v>91</v>
      </c>
      <c r="I49" s="140">
        <v>-4.5228911026392697E-3</v>
      </c>
      <c r="J49" s="134"/>
      <c r="K49">
        <f t="shared" si="2"/>
        <v>-8.2782473179066174E-2</v>
      </c>
      <c r="L49">
        <f t="shared" si="3"/>
        <v>2.4716456056876233E-4</v>
      </c>
    </row>
    <row r="50" spans="2:12" x14ac:dyDescent="0.25">
      <c r="B50" s="121" t="s">
        <v>92</v>
      </c>
      <c r="C50" s="122">
        <v>3.6147140123325536E-3</v>
      </c>
      <c r="D50" s="123">
        <v>6.0007351203913317E-2</v>
      </c>
      <c r="E50" s="124">
        <v>14113</v>
      </c>
      <c r="F50" s="125">
        <v>4</v>
      </c>
      <c r="H50" s="121" t="s">
        <v>92</v>
      </c>
      <c r="I50" s="140">
        <v>6.9178294708551532E-4</v>
      </c>
      <c r="J50" s="134"/>
      <c r="K50">
        <f t="shared" si="2"/>
        <v>1.1486631816673851E-2</v>
      </c>
      <c r="L50">
        <f t="shared" si="3"/>
        <v>-4.1671519608078415E-5</v>
      </c>
    </row>
    <row r="51" spans="2:12" x14ac:dyDescent="0.25">
      <c r="B51" s="121" t="s">
        <v>93</v>
      </c>
      <c r="C51" s="122">
        <v>1.1127649018357078E-2</v>
      </c>
      <c r="D51" s="123">
        <v>0.10488796497828504</v>
      </c>
      <c r="E51" s="124">
        <v>14113</v>
      </c>
      <c r="F51" s="125">
        <v>4</v>
      </c>
      <c r="H51" s="121" t="s">
        <v>93</v>
      </c>
      <c r="I51" s="140">
        <v>-7.2850989494605105E-3</v>
      </c>
      <c r="J51" s="134"/>
      <c r="K51">
        <f t="shared" si="2"/>
        <v>-6.8683122289371928E-2</v>
      </c>
      <c r="L51">
        <f t="shared" si="3"/>
        <v>7.7288203837667675E-4</v>
      </c>
    </row>
    <row r="52" spans="2:12" x14ac:dyDescent="0.25">
      <c r="B52" s="121" t="s">
        <v>94</v>
      </c>
      <c r="C52" s="122">
        <v>4.8763200793819544E-2</v>
      </c>
      <c r="D52" s="123">
        <v>0.21534969285033378</v>
      </c>
      <c r="E52" s="124">
        <v>14113</v>
      </c>
      <c r="F52" s="125">
        <v>4</v>
      </c>
      <c r="H52" s="121" t="s">
        <v>94</v>
      </c>
      <c r="I52" s="140">
        <v>-1.8270201711024843E-2</v>
      </c>
      <c r="J52" s="134"/>
      <c r="K52">
        <f t="shared" si="2"/>
        <v>-8.0702637493544088E-2</v>
      </c>
      <c r="L52">
        <f t="shared" si="3"/>
        <v>4.1370549583159477E-3</v>
      </c>
    </row>
    <row r="53" spans="2:12" x14ac:dyDescent="0.25">
      <c r="B53" s="121" t="s">
        <v>95</v>
      </c>
      <c r="C53" s="122">
        <v>8.0090722234035013E-3</v>
      </c>
      <c r="D53" s="123">
        <v>8.9124845093555782E-2</v>
      </c>
      <c r="E53" s="124">
        <v>14113</v>
      </c>
      <c r="F53" s="125">
        <v>4</v>
      </c>
      <c r="H53" s="121" t="s">
        <v>95</v>
      </c>
      <c r="I53" s="140">
        <v>-7.8428358084195512E-3</v>
      </c>
      <c r="J53" s="134"/>
      <c r="K53">
        <f t="shared" si="2"/>
        <v>-8.7293525860570181E-2</v>
      </c>
      <c r="L53">
        <f t="shared" si="3"/>
        <v>7.0478482582483795E-4</v>
      </c>
    </row>
    <row r="54" spans="2:12" x14ac:dyDescent="0.25">
      <c r="B54" s="121" t="s">
        <v>96</v>
      </c>
      <c r="C54" s="122">
        <v>0.28421574881281453</v>
      </c>
      <c r="D54" s="123">
        <v>0.45099213878366767</v>
      </c>
      <c r="E54" s="124">
        <v>14113</v>
      </c>
      <c r="F54" s="125">
        <v>4</v>
      </c>
      <c r="H54" s="121" t="s">
        <v>96</v>
      </c>
      <c r="I54" s="140">
        <v>-5.027251698816225E-2</v>
      </c>
      <c r="J54" s="134"/>
      <c r="K54">
        <f t="shared" si="2"/>
        <v>-7.9789142277993788E-2</v>
      </c>
      <c r="L54">
        <f t="shared" si="3"/>
        <v>3.1681796270398563E-2</v>
      </c>
    </row>
    <row r="55" spans="2:12" x14ac:dyDescent="0.25">
      <c r="B55" s="121" t="s">
        <v>97</v>
      </c>
      <c r="C55" s="122">
        <v>0.12346729038202565</v>
      </c>
      <c r="D55" s="123">
        <v>0.32893785427098204</v>
      </c>
      <c r="E55" s="124">
        <v>14113</v>
      </c>
      <c r="F55" s="125">
        <v>4</v>
      </c>
      <c r="H55" s="121" t="s">
        <v>97</v>
      </c>
      <c r="I55" s="140">
        <v>6.5784192609637623E-2</v>
      </c>
      <c r="J55" s="134"/>
      <c r="K55">
        <f t="shared" si="2"/>
        <v>0.17529753979198121</v>
      </c>
      <c r="L55">
        <f t="shared" si="3"/>
        <v>-2.469219004751607E-2</v>
      </c>
    </row>
    <row r="56" spans="2:12" x14ac:dyDescent="0.25">
      <c r="B56" s="121" t="s">
        <v>98</v>
      </c>
      <c r="C56" s="122">
        <v>1.4671486285349776E-2</v>
      </c>
      <c r="D56" s="123">
        <v>0.12022129843160001</v>
      </c>
      <c r="E56" s="124">
        <v>14113</v>
      </c>
      <c r="F56" s="125">
        <v>4</v>
      </c>
      <c r="H56" s="121" t="s">
        <v>98</v>
      </c>
      <c r="I56" s="140">
        <v>2.7592658030035255E-2</v>
      </c>
      <c r="J56" s="134"/>
      <c r="K56">
        <f t="shared" si="2"/>
        <v>0.22614822066357718</v>
      </c>
      <c r="L56">
        <f t="shared" si="3"/>
        <v>-3.3673343171745414E-3</v>
      </c>
    </row>
    <row r="57" spans="2:12" x14ac:dyDescent="0.25">
      <c r="B57" s="121" t="s">
        <v>99</v>
      </c>
      <c r="C57" s="122">
        <v>2.2042667800694592E-2</v>
      </c>
      <c r="D57" s="123">
        <v>0.14680669584963146</v>
      </c>
      <c r="E57" s="124">
        <v>14113</v>
      </c>
      <c r="F57" s="125">
        <v>4</v>
      </c>
      <c r="H57" s="121" t="s">
        <v>99</v>
      </c>
      <c r="I57" s="140">
        <v>1.5190192489956376E-2</v>
      </c>
      <c r="J57" s="134"/>
      <c r="K57">
        <f t="shared" si="2"/>
        <v>0.10118993576619587</v>
      </c>
      <c r="L57">
        <f t="shared" si="3"/>
        <v>-2.280770403195167E-3</v>
      </c>
    </row>
    <row r="58" spans="2:12" x14ac:dyDescent="0.25">
      <c r="B58" s="121" t="s">
        <v>100</v>
      </c>
      <c r="C58" s="122">
        <v>3.1894535402934299E-2</v>
      </c>
      <c r="D58" s="123">
        <v>0.17570062597503525</v>
      </c>
      <c r="E58" s="124">
        <v>14113</v>
      </c>
      <c r="F58" s="125">
        <v>4</v>
      </c>
      <c r="H58" s="121" t="s">
        <v>100</v>
      </c>
      <c r="I58" s="140">
        <v>1.4792816725022008E-2</v>
      </c>
      <c r="J58" s="134"/>
      <c r="K58">
        <f t="shared" si="2"/>
        <v>8.1508000491196331E-2</v>
      </c>
      <c r="L58">
        <f t="shared" si="3"/>
        <v>-2.6853064075729079E-3</v>
      </c>
    </row>
    <row r="59" spans="2:12" x14ac:dyDescent="0.25">
      <c r="B59" s="121" t="s">
        <v>101</v>
      </c>
      <c r="C59" s="122">
        <v>0.42866255581543694</v>
      </c>
      <c r="D59" s="123">
        <v>0.49483219847795318</v>
      </c>
      <c r="E59" s="124">
        <v>14113</v>
      </c>
      <c r="F59" s="125">
        <v>4</v>
      </c>
      <c r="H59" s="121" t="s">
        <v>101</v>
      </c>
      <c r="I59" s="140">
        <v>-7.8107200053795321E-4</v>
      </c>
      <c r="J59" s="134"/>
      <c r="K59">
        <f t="shared" si="2"/>
        <v>-9.0183234212346929E-4</v>
      </c>
      <c r="L59">
        <f t="shared" si="3"/>
        <v>6.7662597756639885E-4</v>
      </c>
    </row>
    <row r="60" spans="2:12" x14ac:dyDescent="0.25">
      <c r="B60" s="121" t="s">
        <v>102</v>
      </c>
      <c r="C60" s="122">
        <v>2.2682166146867026E-3</v>
      </c>
      <c r="D60" s="123">
        <v>4.7565011802927548E-2</v>
      </c>
      <c r="E60" s="124">
        <v>14113</v>
      </c>
      <c r="F60" s="125">
        <v>5</v>
      </c>
      <c r="H60" s="121" t="s">
        <v>102</v>
      </c>
      <c r="I60" s="140">
        <v>1.2960525532392795E-2</v>
      </c>
      <c r="J60" s="134"/>
      <c r="K60">
        <f t="shared" si="2"/>
        <v>0.27186218951488333</v>
      </c>
      <c r="L60">
        <f t="shared" si="3"/>
        <v>-6.1804419327055027E-4</v>
      </c>
    </row>
    <row r="61" spans="2:12" x14ac:dyDescent="0.25">
      <c r="B61" s="121" t="s">
        <v>103</v>
      </c>
      <c r="C61" s="122">
        <v>2.4099801531046214E-3</v>
      </c>
      <c r="D61" s="123">
        <v>4.9025408657917574E-2</v>
      </c>
      <c r="E61" s="124">
        <v>14113</v>
      </c>
      <c r="F61" s="125">
        <v>5</v>
      </c>
      <c r="H61" s="121" t="s">
        <v>103</v>
      </c>
      <c r="I61" s="140">
        <v>2.0138788847971538E-2</v>
      </c>
      <c r="J61" s="134"/>
      <c r="K61">
        <f t="shared" si="2"/>
        <v>0.40979270375333826</v>
      </c>
      <c r="L61">
        <f t="shared" si="3"/>
        <v>-9.8997811053101454E-4</v>
      </c>
    </row>
    <row r="62" spans="2:12" x14ac:dyDescent="0.25">
      <c r="B62" s="121" t="s">
        <v>104</v>
      </c>
      <c r="C62" s="122">
        <v>1.4176353841791891E-4</v>
      </c>
      <c r="D62" s="123">
        <v>1.1903918044269093E-2</v>
      </c>
      <c r="E62" s="124">
        <v>14113</v>
      </c>
      <c r="F62" s="125">
        <v>5</v>
      </c>
      <c r="H62" s="121" t="s">
        <v>104</v>
      </c>
      <c r="I62" s="140">
        <v>5.2164172005464094E-3</v>
      </c>
      <c r="J62" s="134"/>
      <c r="K62">
        <f t="shared" si="2"/>
        <v>0.43814798483909095</v>
      </c>
      <c r="L62">
        <f t="shared" si="3"/>
        <v>-6.2122215346532109E-5</v>
      </c>
    </row>
    <row r="63" spans="2:12" x14ac:dyDescent="0.25">
      <c r="B63" s="121" t="s">
        <v>105</v>
      </c>
      <c r="C63" s="122">
        <v>3.5440884604479728E-4</v>
      </c>
      <c r="D63" s="123">
        <v>1.8819745481674911E-2</v>
      </c>
      <c r="E63" s="124">
        <v>14113</v>
      </c>
      <c r="F63" s="125">
        <v>5</v>
      </c>
      <c r="H63" s="121" t="s">
        <v>105</v>
      </c>
      <c r="I63" s="140">
        <v>6.3712146319082836E-3</v>
      </c>
      <c r="J63" s="134"/>
      <c r="K63">
        <f t="shared" si="2"/>
        <v>0.33841884967489283</v>
      </c>
      <c r="L63">
        <f t="shared" si="3"/>
        <v>-1.1998115637626493E-4</v>
      </c>
    </row>
    <row r="64" spans="2:12" x14ac:dyDescent="0.25">
      <c r="B64" s="121" t="s">
        <v>106</v>
      </c>
      <c r="C64" s="122">
        <v>2.5517436915225406E-3</v>
      </c>
      <c r="D64" s="123">
        <v>5.0443144806104845E-2</v>
      </c>
      <c r="E64" s="124">
        <v>14113</v>
      </c>
      <c r="F64" s="125">
        <v>5</v>
      </c>
      <c r="H64" s="121" t="s">
        <v>106</v>
      </c>
      <c r="I64" s="140">
        <v>6.1859956612147268E-3</v>
      </c>
      <c r="J64" s="134"/>
      <c r="K64">
        <f t="shared" si="2"/>
        <v>0.12232010136417369</v>
      </c>
      <c r="L64">
        <f t="shared" si="3"/>
        <v>-3.1292805920340056E-4</v>
      </c>
    </row>
    <row r="65" spans="2:12" x14ac:dyDescent="0.25">
      <c r="B65" s="121" t="s">
        <v>107</v>
      </c>
      <c r="C65" s="122">
        <v>0.1080238162744542</v>
      </c>
      <c r="D65" s="123">
        <v>0.31036649300008123</v>
      </c>
      <c r="E65" s="124">
        <v>14113</v>
      </c>
      <c r="F65" s="125">
        <v>5</v>
      </c>
      <c r="H65" s="121" t="s">
        <v>107</v>
      </c>
      <c r="I65" s="140">
        <v>4.8247840384277277E-2</v>
      </c>
      <c r="J65" s="134"/>
      <c r="K65">
        <f t="shared" si="2"/>
        <v>0.13866163232690087</v>
      </c>
      <c r="L65">
        <f t="shared" si="3"/>
        <v>-1.6792778740161864E-2</v>
      </c>
    </row>
    <row r="66" spans="2:12" x14ac:dyDescent="0.25">
      <c r="B66" s="121" t="s">
        <v>108</v>
      </c>
      <c r="C66" s="122">
        <v>0.88368301672809746</v>
      </c>
      <c r="D66" s="123">
        <v>0.32055921128568965</v>
      </c>
      <c r="E66" s="124">
        <v>14113</v>
      </c>
      <c r="F66" s="125">
        <v>5</v>
      </c>
      <c r="H66" s="121" t="s">
        <v>108</v>
      </c>
      <c r="I66" s="140">
        <v>-5.3270424089881425E-2</v>
      </c>
      <c r="J66" s="134"/>
      <c r="K66">
        <f t="shared" si="0"/>
        <v>-1.9329517947396145E-2</v>
      </c>
      <c r="L66">
        <f t="shared" si="1"/>
        <v>0.14685015249859087</v>
      </c>
    </row>
    <row r="67" spans="2:12" x14ac:dyDescent="0.25">
      <c r="B67" s="121" t="s">
        <v>109</v>
      </c>
      <c r="C67" s="122">
        <v>2.1264530762687837E-4</v>
      </c>
      <c r="D67" s="123">
        <v>1.4578745789801445E-2</v>
      </c>
      <c r="E67" s="124">
        <v>14113</v>
      </c>
      <c r="F67" s="125">
        <v>5</v>
      </c>
      <c r="H67" s="121" t="s">
        <v>109</v>
      </c>
      <c r="I67" s="140">
        <v>-1.6652081216391972E-4</v>
      </c>
      <c r="J67" s="134"/>
      <c r="K67">
        <f t="shared" si="0"/>
        <v>-1.1419734227827445E-2</v>
      </c>
      <c r="L67">
        <f t="shared" si="1"/>
        <v>2.4288693855712398E-6</v>
      </c>
    </row>
    <row r="68" spans="2:12" x14ac:dyDescent="0.25">
      <c r="B68" s="121" t="s">
        <v>110</v>
      </c>
      <c r="C68" s="122">
        <v>2.8352707683583782E-4</v>
      </c>
      <c r="D68" s="123">
        <v>1.6833488860020743E-2</v>
      </c>
      <c r="E68" s="124">
        <v>14113</v>
      </c>
      <c r="F68" s="125">
        <v>5</v>
      </c>
      <c r="H68" s="121" t="s">
        <v>110</v>
      </c>
      <c r="I68" s="140">
        <v>-1.039305453775299E-4</v>
      </c>
      <c r="J68" s="134"/>
      <c r="K68">
        <f t="shared" si="0"/>
        <v>-6.172284255379073E-3</v>
      </c>
      <c r="L68">
        <f t="shared" si="1"/>
        <v>1.7505060281846492E-6</v>
      </c>
    </row>
    <row r="69" spans="2:12" x14ac:dyDescent="0.25">
      <c r="B69" s="121" t="s">
        <v>111</v>
      </c>
      <c r="C69" s="122">
        <v>0.66028775958607977</v>
      </c>
      <c r="D69" s="123">
        <v>0.4735611361147844</v>
      </c>
      <c r="E69" s="124">
        <v>14113</v>
      </c>
      <c r="F69" s="125">
        <v>4</v>
      </c>
      <c r="H69" s="121" t="s">
        <v>111</v>
      </c>
      <c r="I69" s="140">
        <v>7.2699047576542525E-2</v>
      </c>
      <c r="J69" s="134"/>
      <c r="K69">
        <f t="shared" si="0"/>
        <v>5.2151146799764625E-2</v>
      </c>
      <c r="L69">
        <f t="shared" si="1"/>
        <v>-0.10136450732038539</v>
      </c>
    </row>
    <row r="70" spans="2:12" x14ac:dyDescent="0.25">
      <c r="B70" s="121" t="s">
        <v>112</v>
      </c>
      <c r="C70" s="122">
        <v>0.29424276800907545</v>
      </c>
      <c r="D70" s="123">
        <v>0.45557242909251455</v>
      </c>
      <c r="E70" s="124">
        <v>14113</v>
      </c>
      <c r="F70" s="125">
        <v>9</v>
      </c>
      <c r="H70" s="121" t="s">
        <v>112</v>
      </c>
      <c r="I70" s="140">
        <v>1.6982733409598338E-2</v>
      </c>
      <c r="J70" s="134"/>
      <c r="K70">
        <f t="shared" si="0"/>
        <v>2.6309069990633583E-2</v>
      </c>
      <c r="L70">
        <f t="shared" si="1"/>
        <v>-1.0968720158843617E-2</v>
      </c>
    </row>
    <row r="71" spans="2:12" x14ac:dyDescent="0.25">
      <c r="B71" s="121" t="s">
        <v>113</v>
      </c>
      <c r="C71" s="122">
        <v>0.56375363243319865</v>
      </c>
      <c r="D71" s="123">
        <v>0.4958661030463728</v>
      </c>
      <c r="E71" s="124">
        <v>14113</v>
      </c>
      <c r="F71" s="125">
        <v>4</v>
      </c>
      <c r="H71" s="121" t="s">
        <v>113</v>
      </c>
      <c r="I71" s="140">
        <v>8.3767609255782999E-2</v>
      </c>
      <c r="J71" s="134"/>
      <c r="K71">
        <f t="shared" si="0"/>
        <v>7.3695933303537409E-2</v>
      </c>
      <c r="L71">
        <f t="shared" si="1"/>
        <v>-9.5235979447008387E-2</v>
      </c>
    </row>
    <row r="72" spans="2:12" x14ac:dyDescent="0.25">
      <c r="B72" s="121" t="s">
        <v>114</v>
      </c>
      <c r="C72" s="122">
        <v>0.13800680464984408</v>
      </c>
      <c r="D72" s="123">
        <v>0.34485824252394343</v>
      </c>
      <c r="E72" s="124">
        <v>14113</v>
      </c>
      <c r="F72" s="125">
        <v>5</v>
      </c>
      <c r="H72" s="121" t="s">
        <v>114</v>
      </c>
      <c r="I72" s="140">
        <v>3.3647380636633584E-2</v>
      </c>
      <c r="J72" s="134"/>
      <c r="K72">
        <f t="shared" ref="K72:K102" si="4">((1-C72)/D72)*I72</f>
        <v>8.4103581047859158E-2</v>
      </c>
      <c r="L72">
        <f t="shared" ref="L72:L102" si="5">((0-C72)/D72)*I72</f>
        <v>-1.3465148614438106E-2</v>
      </c>
    </row>
    <row r="73" spans="2:12" x14ac:dyDescent="0.25">
      <c r="B73" s="121" t="s">
        <v>115</v>
      </c>
      <c r="C73" s="122">
        <v>0.29342123918899754</v>
      </c>
      <c r="D73" s="123">
        <v>0.45523298112699701</v>
      </c>
      <c r="E73" s="124">
        <v>14113</v>
      </c>
      <c r="F73" s="125">
        <v>7</v>
      </c>
      <c r="H73" s="121" t="s">
        <v>115</v>
      </c>
      <c r="I73" s="140">
        <v>8.9291688808234113E-2</v>
      </c>
      <c r="J73" s="134"/>
      <c r="K73">
        <f t="shared" si="4"/>
        <v>0.13859191544657209</v>
      </c>
      <c r="L73">
        <f t="shared" si="5"/>
        <v>-5.7553119096354147E-2</v>
      </c>
    </row>
    <row r="74" spans="2:12" x14ac:dyDescent="0.25">
      <c r="B74" s="121" t="s">
        <v>116</v>
      </c>
      <c r="C74" s="122">
        <v>0.10513256770168722</v>
      </c>
      <c r="D74" s="123">
        <v>0.30665894905097563</v>
      </c>
      <c r="E74" s="124">
        <v>14113</v>
      </c>
      <c r="F74" s="125">
        <v>7</v>
      </c>
      <c r="H74" s="121" t="s">
        <v>116</v>
      </c>
      <c r="I74" s="140">
        <v>5.5627309686622828E-2</v>
      </c>
      <c r="J74" s="134"/>
      <c r="K74">
        <f t="shared" si="4"/>
        <v>0.16232713227180762</v>
      </c>
      <c r="L74">
        <f t="shared" si="5"/>
        <v>-1.9070833966496926E-2</v>
      </c>
    </row>
    <row r="75" spans="2:12" x14ac:dyDescent="0.25">
      <c r="B75" s="121" t="s">
        <v>117</v>
      </c>
      <c r="C75" s="122">
        <v>0.41650127587184577</v>
      </c>
      <c r="D75" s="123">
        <v>0.49290879236620261</v>
      </c>
      <c r="E75" s="124">
        <v>14113</v>
      </c>
      <c r="F75" s="125">
        <v>5</v>
      </c>
      <c r="H75" s="121" t="s">
        <v>117</v>
      </c>
      <c r="I75" s="140">
        <v>8.6907529018958804E-2</v>
      </c>
      <c r="J75" s="134"/>
      <c r="K75">
        <f t="shared" si="4"/>
        <v>0.10287995078411605</v>
      </c>
      <c r="L75">
        <f t="shared" si="5"/>
        <v>-7.3435688873598873E-2</v>
      </c>
    </row>
    <row r="76" spans="2:12" x14ac:dyDescent="0.25">
      <c r="B76" s="121" t="s">
        <v>118</v>
      </c>
      <c r="C76" s="122">
        <v>4.9755475228577505E-2</v>
      </c>
      <c r="D76" s="123">
        <v>0.2174162296633462</v>
      </c>
      <c r="E76" s="124">
        <v>14113</v>
      </c>
      <c r="F76" s="125">
        <v>4</v>
      </c>
      <c r="H76" s="121" t="s">
        <v>118</v>
      </c>
      <c r="I76" s="140">
        <v>5.6316314476872999E-2</v>
      </c>
      <c r="J76" s="134"/>
      <c r="K76">
        <f t="shared" si="4"/>
        <v>0.24613741839704087</v>
      </c>
      <c r="L76">
        <f t="shared" si="5"/>
        <v>-1.2887929269390816E-2</v>
      </c>
    </row>
    <row r="77" spans="2:12" x14ac:dyDescent="0.25">
      <c r="B77" s="121" t="s">
        <v>119</v>
      </c>
      <c r="C77" s="122">
        <v>0.18636138087474305</v>
      </c>
      <c r="D77" s="123">
        <v>0.38932902861550434</v>
      </c>
      <c r="E77" s="124">
        <v>14113</v>
      </c>
      <c r="F77" s="125">
        <v>6</v>
      </c>
      <c r="H77" s="121" t="s">
        <v>119</v>
      </c>
      <c r="I77" s="140">
        <v>7.1202953747964925E-2</v>
      </c>
      <c r="J77" s="134"/>
      <c r="K77">
        <f t="shared" si="4"/>
        <v>0.1488033737714122</v>
      </c>
      <c r="L77">
        <f t="shared" si="5"/>
        <v>-3.4082947346666899E-2</v>
      </c>
    </row>
    <row r="78" spans="2:12" x14ac:dyDescent="0.25">
      <c r="B78" s="121" t="s">
        <v>120</v>
      </c>
      <c r="C78" s="122">
        <v>5.387396328064082E-3</v>
      </c>
      <c r="D78" s="123">
        <v>7.318793461090331E-2</v>
      </c>
      <c r="E78" s="124">
        <v>14113</v>
      </c>
      <c r="F78" s="125">
        <v>6</v>
      </c>
      <c r="H78" s="121" t="s">
        <v>120</v>
      </c>
      <c r="I78" s="140">
        <v>2.6230006773606433E-2</v>
      </c>
      <c r="J78" s="134"/>
      <c r="K78">
        <f t="shared" si="4"/>
        <v>0.35646169645484976</v>
      </c>
      <c r="L78">
        <f t="shared" si="5"/>
        <v>-1.9308024325114803E-3</v>
      </c>
    </row>
    <row r="79" spans="2:12" x14ac:dyDescent="0.25">
      <c r="B79" s="121" t="s">
        <v>121</v>
      </c>
      <c r="C79" s="122">
        <v>3.1044014458856049E-2</v>
      </c>
      <c r="D79" s="123">
        <v>0.17341824877162332</v>
      </c>
      <c r="E79" s="124">
        <v>14113</v>
      </c>
      <c r="F79" s="125">
        <v>4</v>
      </c>
      <c r="H79" s="121" t="s">
        <v>121</v>
      </c>
      <c r="I79" s="140">
        <v>5.1574167386834929E-2</v>
      </c>
      <c r="J79" s="134"/>
      <c r="K79">
        <f t="shared" si="4"/>
        <v>0.28816516452420626</v>
      </c>
      <c r="L79">
        <f t="shared" si="5"/>
        <v>-9.2324147510498382E-3</v>
      </c>
    </row>
    <row r="80" spans="2:12" x14ac:dyDescent="0.25">
      <c r="B80" s="121" t="s">
        <v>122</v>
      </c>
      <c r="C80" s="122">
        <v>0.4034453424074862</v>
      </c>
      <c r="D80" s="123">
        <v>0.49048432121374136</v>
      </c>
      <c r="E80" s="124">
        <v>14113</v>
      </c>
      <c r="F80" s="125">
        <v>7</v>
      </c>
      <c r="H80" s="121" t="s">
        <v>122</v>
      </c>
      <c r="I80" s="140">
        <v>7.0619344010170976E-2</v>
      </c>
      <c r="J80" s="134"/>
      <c r="K80">
        <f t="shared" si="4"/>
        <v>8.5891223762557298E-2</v>
      </c>
      <c r="L80">
        <f t="shared" si="5"/>
        <v>-5.808757628433911E-2</v>
      </c>
    </row>
    <row r="81" spans="2:12" x14ac:dyDescent="0.25">
      <c r="B81" s="121" t="s">
        <v>123</v>
      </c>
      <c r="C81" s="122">
        <v>0.203756201275691</v>
      </c>
      <c r="D81" s="123">
        <v>0.40276124264276919</v>
      </c>
      <c r="E81" s="124">
        <v>14113</v>
      </c>
      <c r="F81" s="125">
        <v>3</v>
      </c>
      <c r="H81" s="121" t="s">
        <v>123</v>
      </c>
      <c r="I81" s="140">
        <v>3.3170881165666938E-2</v>
      </c>
      <c r="J81" s="134"/>
      <c r="K81">
        <f t="shared" si="4"/>
        <v>6.5577582026207046E-2</v>
      </c>
      <c r="L81">
        <f t="shared" si="5"/>
        <v>-1.6781090193622186E-2</v>
      </c>
    </row>
    <row r="82" spans="2:12" x14ac:dyDescent="0.25">
      <c r="B82" s="121" t="s">
        <v>124</v>
      </c>
      <c r="C82" s="122">
        <v>0.71926592503365694</v>
      </c>
      <c r="D82" s="123">
        <v>0.44937374498635402</v>
      </c>
      <c r="E82" s="124">
        <v>14113</v>
      </c>
      <c r="F82" s="125">
        <v>0</v>
      </c>
      <c r="H82" s="121" t="s">
        <v>124</v>
      </c>
      <c r="I82" s="140">
        <v>6.1883996293145616E-2</v>
      </c>
      <c r="J82" s="134"/>
      <c r="K82">
        <f t="shared" si="4"/>
        <v>3.8660350428582325E-2</v>
      </c>
      <c r="L82">
        <f t="shared" si="5"/>
        <v>-9.9051291570050284E-2</v>
      </c>
    </row>
    <row r="83" spans="2:12" x14ac:dyDescent="0.25">
      <c r="B83" s="121" t="s">
        <v>125</v>
      </c>
      <c r="C83" s="122">
        <v>0.30661848072562359</v>
      </c>
      <c r="D83" s="123">
        <v>0.46108956613996155</v>
      </c>
      <c r="E83" s="124">
        <v>14113</v>
      </c>
      <c r="F83" s="125">
        <v>1</v>
      </c>
      <c r="H83" s="121" t="s">
        <v>125</v>
      </c>
      <c r="I83" s="140">
        <v>5.4327727979439681E-2</v>
      </c>
      <c r="J83" s="134"/>
      <c r="K83">
        <f t="shared" si="4"/>
        <v>8.169745171304621E-2</v>
      </c>
      <c r="L83">
        <f t="shared" si="5"/>
        <v>-3.6127222643060904E-2</v>
      </c>
    </row>
    <row r="84" spans="2:12" ht="24" x14ac:dyDescent="0.25">
      <c r="B84" s="121" t="s">
        <v>126</v>
      </c>
      <c r="C84" s="122">
        <v>0.6049032806632183</v>
      </c>
      <c r="D84" s="123">
        <v>0.48888877806123571</v>
      </c>
      <c r="E84" s="124">
        <v>14113</v>
      </c>
      <c r="F84" s="125">
        <v>0</v>
      </c>
      <c r="H84" s="121" t="s">
        <v>126</v>
      </c>
      <c r="I84" s="140">
        <v>6.4060170721483775E-2</v>
      </c>
      <c r="J84" s="134"/>
      <c r="K84">
        <f t="shared" si="4"/>
        <v>5.1770391197325051E-2</v>
      </c>
      <c r="L84">
        <f t="shared" si="5"/>
        <v>-7.9261805891600409E-2</v>
      </c>
    </row>
    <row r="85" spans="2:12" ht="24" x14ac:dyDescent="0.25">
      <c r="B85" s="121" t="s">
        <v>127</v>
      </c>
      <c r="C85" s="122">
        <v>9.9638579831337254E-2</v>
      </c>
      <c r="D85" s="123">
        <v>0.2995068883806159</v>
      </c>
      <c r="E85" s="124">
        <v>14113</v>
      </c>
      <c r="F85" s="125">
        <v>2</v>
      </c>
      <c r="H85" s="121" t="s">
        <v>127</v>
      </c>
      <c r="I85" s="140">
        <v>2.9266059834534196E-2</v>
      </c>
      <c r="J85" s="134"/>
      <c r="K85">
        <f t="shared" si="4"/>
        <v>8.7978047309137081E-2</v>
      </c>
      <c r="L85">
        <f t="shared" si="5"/>
        <v>-9.7360987419635378E-3</v>
      </c>
    </row>
    <row r="86" spans="2:12" x14ac:dyDescent="0.25">
      <c r="B86" s="121" t="s">
        <v>128</v>
      </c>
      <c r="C86" s="122">
        <v>4.7268088725108071E-2</v>
      </c>
      <c r="D86" s="123">
        <v>0.21220420670094947</v>
      </c>
      <c r="E86" s="124">
        <v>14113</v>
      </c>
      <c r="F86" s="125">
        <v>2</v>
      </c>
      <c r="H86" s="121" t="s">
        <v>128</v>
      </c>
      <c r="I86" s="140">
        <v>4.8629999080587231E-2</v>
      </c>
      <c r="J86" s="134"/>
      <c r="K86">
        <f t="shared" si="4"/>
        <v>0.21833380539263744</v>
      </c>
      <c r="L86">
        <f t="shared" si="5"/>
        <v>-1.0832241014347602E-2</v>
      </c>
    </row>
    <row r="87" spans="2:12" ht="24" x14ac:dyDescent="0.25">
      <c r="B87" s="121" t="s">
        <v>129</v>
      </c>
      <c r="C87" s="122">
        <v>4.7190533550627078E-2</v>
      </c>
      <c r="D87" s="123">
        <v>0.21205370378530256</v>
      </c>
      <c r="E87" s="124">
        <v>14113</v>
      </c>
      <c r="F87" s="125">
        <v>0</v>
      </c>
      <c r="H87" s="121" t="s">
        <v>129</v>
      </c>
      <c r="I87" s="140">
        <v>2.1197401708461839E-2</v>
      </c>
      <c r="J87" s="134"/>
      <c r="K87">
        <f t="shared" si="4"/>
        <v>9.5245141449646353E-2</v>
      </c>
      <c r="L87">
        <f t="shared" si="5"/>
        <v>-4.7172800033810124E-3</v>
      </c>
    </row>
    <row r="88" spans="2:12" x14ac:dyDescent="0.25">
      <c r="B88" s="121" t="s">
        <v>130</v>
      </c>
      <c r="C88" s="122">
        <v>3.4722222222222229E-3</v>
      </c>
      <c r="D88" s="123">
        <v>5.8823174812838046E-2</v>
      </c>
      <c r="E88" s="124">
        <v>14113</v>
      </c>
      <c r="F88" s="125">
        <v>1</v>
      </c>
      <c r="H88" s="121" t="s">
        <v>130</v>
      </c>
      <c r="I88" s="140">
        <v>3.9918642509489833E-3</v>
      </c>
      <c r="J88" s="134"/>
      <c r="K88">
        <f t="shared" si="4"/>
        <v>6.7626469054855434E-2</v>
      </c>
      <c r="L88">
        <f t="shared" si="5"/>
        <v>-2.3563229635838135E-4</v>
      </c>
    </row>
    <row r="89" spans="2:12" x14ac:dyDescent="0.25">
      <c r="B89" s="121" t="s">
        <v>131</v>
      </c>
      <c r="C89" s="122">
        <v>0.3272392290249434</v>
      </c>
      <c r="D89" s="123">
        <v>0.46920540918888071</v>
      </c>
      <c r="E89" s="124">
        <v>14113</v>
      </c>
      <c r="F89" s="125">
        <v>1</v>
      </c>
      <c r="H89" s="121" t="s">
        <v>131</v>
      </c>
      <c r="I89" s="140">
        <v>4.8404583629703721E-2</v>
      </c>
      <c r="J89" s="134"/>
      <c r="K89">
        <f t="shared" si="4"/>
        <v>6.9403941991506346E-2</v>
      </c>
      <c r="L89">
        <f t="shared" si="5"/>
        <v>-3.3758942923612437E-2</v>
      </c>
    </row>
    <row r="90" spans="2:12" x14ac:dyDescent="0.25">
      <c r="B90" s="121" t="s">
        <v>132</v>
      </c>
      <c r="C90" s="122">
        <v>1.5237420269312544E-2</v>
      </c>
      <c r="D90" s="123">
        <v>0.1224872021873914</v>
      </c>
      <c r="E90" s="124">
        <v>14113</v>
      </c>
      <c r="F90" s="125">
        <v>3</v>
      </c>
      <c r="H90" s="121" t="s">
        <v>132</v>
      </c>
      <c r="I90" s="140">
        <v>3.37456842335013E-2</v>
      </c>
      <c r="J90" s="134"/>
      <c r="K90">
        <f t="shared" si="4"/>
        <v>0.27130578923436877</v>
      </c>
      <c r="L90">
        <f t="shared" si="5"/>
        <v>-4.1979665120827122E-3</v>
      </c>
    </row>
    <row r="91" spans="2:12" x14ac:dyDescent="0.25">
      <c r="B91" s="121" t="s">
        <v>133</v>
      </c>
      <c r="C91" s="122">
        <v>1.3323883770375621E-2</v>
      </c>
      <c r="D91" s="123">
        <v>0.1146494428494515</v>
      </c>
      <c r="E91" s="124">
        <v>14113</v>
      </c>
      <c r="F91" s="125">
        <v>3</v>
      </c>
      <c r="H91" s="121" t="s">
        <v>133</v>
      </c>
      <c r="I91" s="140">
        <v>3.579058211535701E-2</v>
      </c>
      <c r="J91" s="134"/>
      <c r="K91">
        <f t="shared" si="4"/>
        <v>0.30801468966185086</v>
      </c>
      <c r="L91">
        <f t="shared" si="5"/>
        <v>-4.1593708990395033E-3</v>
      </c>
    </row>
    <row r="92" spans="2:12" x14ac:dyDescent="0.25">
      <c r="B92" s="121" t="s">
        <v>134</v>
      </c>
      <c r="C92" s="122">
        <v>0.99043096115679052</v>
      </c>
      <c r="D92" s="123">
        <v>9.7338512318885642E-2</v>
      </c>
      <c r="E92" s="124">
        <v>14113</v>
      </c>
      <c r="F92" s="125">
        <v>5</v>
      </c>
      <c r="H92" s="121" t="s">
        <v>134</v>
      </c>
      <c r="I92" s="140">
        <v>-1.588094303528994E-3</v>
      </c>
      <c r="J92" s="134"/>
      <c r="K92">
        <f t="shared" si="4"/>
        <v>-1.5612048833625134E-4</v>
      </c>
      <c r="L92">
        <f t="shared" si="5"/>
        <v>1.6159048766832974E-2</v>
      </c>
    </row>
    <row r="93" spans="2:12" x14ac:dyDescent="0.25">
      <c r="B93" s="121" t="s">
        <v>135</v>
      </c>
      <c r="C93" s="122">
        <v>1.4885171533881485E-3</v>
      </c>
      <c r="D93" s="123">
        <v>3.8547116400679329E-2</v>
      </c>
      <c r="E93" s="124">
        <v>14113</v>
      </c>
      <c r="F93" s="125">
        <v>5</v>
      </c>
      <c r="H93" s="121" t="s">
        <v>135</v>
      </c>
      <c r="I93" s="140">
        <v>7.3844002360040433E-4</v>
      </c>
      <c r="J93" s="134"/>
      <c r="K93">
        <f t="shared" si="4"/>
        <v>1.9128300942000742E-2</v>
      </c>
      <c r="L93">
        <f t="shared" si="5"/>
        <v>-2.8515249505360661E-5</v>
      </c>
    </row>
    <row r="94" spans="2:12" x14ac:dyDescent="0.25">
      <c r="B94" s="121" t="s">
        <v>138</v>
      </c>
      <c r="C94" s="122">
        <v>1.5930026257895111</v>
      </c>
      <c r="D94" s="123">
        <v>2.0487412148435022</v>
      </c>
      <c r="E94" s="124">
        <v>14113</v>
      </c>
      <c r="F94" s="125">
        <v>22</v>
      </c>
      <c r="H94" s="121" t="s">
        <v>138</v>
      </c>
      <c r="I94" s="140">
        <v>2.733556468164319E-2</v>
      </c>
      <c r="J94" s="134"/>
      <c r="K94">
        <f t="shared" si="4"/>
        <v>-7.9122055612532195E-3</v>
      </c>
      <c r="L94">
        <f t="shared" si="5"/>
        <v>-2.1254820276861056E-2</v>
      </c>
    </row>
    <row r="95" spans="2:12" x14ac:dyDescent="0.25">
      <c r="B95" s="121" t="s">
        <v>139</v>
      </c>
      <c r="C95" s="122">
        <v>1.6878764259902221</v>
      </c>
      <c r="D95" s="123">
        <v>3.8614953365453397</v>
      </c>
      <c r="E95" s="124">
        <v>14113</v>
      </c>
      <c r="F95" s="125">
        <v>0</v>
      </c>
      <c r="H95" s="121" t="s">
        <v>139</v>
      </c>
      <c r="I95" s="140">
        <v>3.0320501970902983E-2</v>
      </c>
      <c r="J95" s="134"/>
      <c r="K95">
        <f t="shared" si="4"/>
        <v>-5.4012129271748871E-3</v>
      </c>
      <c r="L95">
        <f t="shared" si="5"/>
        <v>-1.3253223438219299E-2</v>
      </c>
    </row>
    <row r="96" spans="2:12" x14ac:dyDescent="0.25">
      <c r="B96" s="121" t="s">
        <v>140</v>
      </c>
      <c r="C96" s="122">
        <v>0.87805569333238875</v>
      </c>
      <c r="D96" s="123">
        <v>2.1221408310788488</v>
      </c>
      <c r="E96" s="124">
        <v>14113</v>
      </c>
      <c r="F96" s="125">
        <v>0</v>
      </c>
      <c r="H96" s="121" t="s">
        <v>140</v>
      </c>
      <c r="I96" s="140">
        <v>8.9499748905069662E-3</v>
      </c>
      <c r="J96" s="134"/>
      <c r="K96">
        <f t="shared" si="4"/>
        <v>5.1429126037811506E-4</v>
      </c>
      <c r="L96">
        <f t="shared" si="5"/>
        <v>-3.7031361409678169E-3</v>
      </c>
    </row>
    <row r="97" spans="2:12" x14ac:dyDescent="0.25">
      <c r="B97" s="121" t="s">
        <v>141</v>
      </c>
      <c r="C97" s="122">
        <v>0.21930135336214837</v>
      </c>
      <c r="D97" s="123">
        <v>1.3772595923236111</v>
      </c>
      <c r="E97" s="124">
        <v>14113</v>
      </c>
      <c r="F97" s="125">
        <v>0</v>
      </c>
      <c r="H97" s="121" t="s">
        <v>141</v>
      </c>
      <c r="I97" s="140">
        <v>2.4829577581232027E-3</v>
      </c>
      <c r="J97" s="134"/>
      <c r="K97">
        <f t="shared" si="4"/>
        <v>1.4074628866119149E-3</v>
      </c>
      <c r="L97">
        <f t="shared" si="5"/>
        <v>-3.9536191995497152E-4</v>
      </c>
    </row>
    <row r="98" spans="2:12" x14ac:dyDescent="0.25">
      <c r="B98" s="121" t="s">
        <v>142</v>
      </c>
      <c r="C98" s="122">
        <v>2.0477573868064904E-2</v>
      </c>
      <c r="D98" s="123">
        <v>0.83320925866940598</v>
      </c>
      <c r="E98" s="124">
        <v>14113</v>
      </c>
      <c r="F98" s="125">
        <v>0</v>
      </c>
      <c r="H98" s="121" t="s">
        <v>142</v>
      </c>
      <c r="I98" s="140">
        <v>-4.5363911051609409E-4</v>
      </c>
      <c r="J98" s="134"/>
      <c r="K98">
        <f t="shared" si="4"/>
        <v>-5.3329902122146598E-4</v>
      </c>
      <c r="L98">
        <f t="shared" si="5"/>
        <v>1.114897404029251E-5</v>
      </c>
    </row>
    <row r="99" spans="2:12" x14ac:dyDescent="0.25">
      <c r="B99" s="121" t="s">
        <v>143</v>
      </c>
      <c r="C99" s="122">
        <v>12.622995031937547</v>
      </c>
      <c r="D99" s="123">
        <v>15.887009245159591</v>
      </c>
      <c r="E99" s="124">
        <v>14113</v>
      </c>
      <c r="F99" s="125">
        <v>23</v>
      </c>
      <c r="H99" s="121" t="s">
        <v>143</v>
      </c>
      <c r="I99" s="140">
        <v>3.640370975000462E-2</v>
      </c>
      <c r="J99" s="134"/>
      <c r="K99">
        <f t="shared" si="4"/>
        <v>-2.6633089402734199E-2</v>
      </c>
      <c r="L99">
        <f t="shared" si="5"/>
        <v>-2.8924503046941396E-2</v>
      </c>
    </row>
    <row r="100" spans="2:12" x14ac:dyDescent="0.25">
      <c r="B100" s="121" t="s">
        <v>144</v>
      </c>
      <c r="C100" s="122">
        <v>1.3872316304116772</v>
      </c>
      <c r="D100" s="123">
        <v>2.6559998600348438</v>
      </c>
      <c r="E100" s="124">
        <v>14113</v>
      </c>
      <c r="F100" s="125">
        <v>0</v>
      </c>
      <c r="H100" s="121" t="s">
        <v>144</v>
      </c>
      <c r="I100" s="140">
        <v>-8.1951968895031344E-3</v>
      </c>
      <c r="J100" s="134"/>
      <c r="K100">
        <f t="shared" si="4"/>
        <v>1.1948191341491156E-3</v>
      </c>
      <c r="L100">
        <f t="shared" si="5"/>
        <v>4.2803602943040052E-3</v>
      </c>
    </row>
    <row r="101" spans="2:12" x14ac:dyDescent="0.25">
      <c r="B101" s="121" t="s">
        <v>145</v>
      </c>
      <c r="C101" s="122">
        <v>8.4319421809679017E-3</v>
      </c>
      <c r="D101" s="123">
        <v>0.16961603774644618</v>
      </c>
      <c r="E101" s="124">
        <v>14113</v>
      </c>
      <c r="F101" s="125">
        <v>0</v>
      </c>
      <c r="H101" s="121" t="s">
        <v>145</v>
      </c>
      <c r="I101" s="140">
        <v>-2.4761768628508603E-3</v>
      </c>
      <c r="J101" s="134"/>
      <c r="K101">
        <f t="shared" si="4"/>
        <v>-1.447562338641468E-2</v>
      </c>
      <c r="L101">
        <f t="shared" si="5"/>
        <v>1.2309555402196276E-4</v>
      </c>
    </row>
    <row r="102" spans="2:12" ht="15.75" thickBot="1" x14ac:dyDescent="0.3">
      <c r="B102" s="128" t="s">
        <v>136</v>
      </c>
      <c r="C102" s="129">
        <v>0.1164013644115975</v>
      </c>
      <c r="D102" s="130">
        <v>0.32025077036052896</v>
      </c>
      <c r="E102" s="131">
        <v>14113</v>
      </c>
      <c r="F102" s="132">
        <v>41</v>
      </c>
      <c r="H102" s="128" t="s">
        <v>136</v>
      </c>
      <c r="I102" s="141">
        <v>4.1562936686854422E-2</v>
      </c>
      <c r="J102" s="134"/>
      <c r="K102">
        <f t="shared" si="4"/>
        <v>0.11467561531923201</v>
      </c>
      <c r="L102">
        <f t="shared" si="5"/>
        <v>-1.5106856835523727E-2</v>
      </c>
    </row>
    <row r="103" spans="2:12" ht="45" customHeight="1" x14ac:dyDescent="0.25">
      <c r="B103" s="133" t="s">
        <v>137</v>
      </c>
      <c r="C103" s="111"/>
      <c r="D103" s="111"/>
      <c r="E103" s="111"/>
      <c r="F103" s="111"/>
      <c r="H103" s="142" t="s">
        <v>7</v>
      </c>
      <c r="I103" s="143"/>
      <c r="J103" s="134"/>
    </row>
  </sheetData>
  <mergeCells count="6">
    <mergeCell ref="H103:I103"/>
    <mergeCell ref="K5:L5"/>
    <mergeCell ref="B5:F5"/>
    <mergeCell ref="B103:F103"/>
    <mergeCell ref="H4:I4"/>
    <mergeCell ref="H5:H6"/>
  </mergeCells>
  <pageMargins left="0.25" right="0.2" top="0.25" bottom="0.25" header="0.55000000000000004" footer="0.05"/>
  <pageSetup scale="81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7"/>
  <sheetViews>
    <sheetView tabSelected="1" topLeftCell="A37" workbookViewId="0">
      <selection activeCell="A41" sqref="A41:XFD41"/>
    </sheetView>
  </sheetViews>
  <sheetFormatPr defaultRowHeight="15" x14ac:dyDescent="0.25"/>
  <cols>
    <col min="2" max="2" width="9.140625" customWidth="1"/>
    <col min="3" max="3" width="9.85546875" customWidth="1"/>
    <col min="4" max="4" width="11.140625" customWidth="1"/>
    <col min="5" max="5" width="10.42578125" bestFit="1" customWidth="1"/>
    <col min="7" max="7" width="13" customWidth="1"/>
  </cols>
  <sheetData>
    <row r="1" spans="1:9" x14ac:dyDescent="0.25">
      <c r="A1" t="s">
        <v>12</v>
      </c>
    </row>
    <row r="3" spans="1:9" x14ac:dyDescent="0.25">
      <c r="B3" t="s">
        <v>13</v>
      </c>
    </row>
    <row r="5" spans="1:9" ht="15.75" customHeight="1" thickBot="1" x14ac:dyDescent="0.3">
      <c r="C5" s="7" t="s">
        <v>22</v>
      </c>
      <c r="D5" s="8"/>
      <c r="E5" s="8"/>
      <c r="F5" s="8"/>
      <c r="G5" s="8"/>
      <c r="H5" s="8"/>
      <c r="I5" s="8"/>
    </row>
    <row r="6" spans="1:9" ht="25.5" customHeight="1" thickBot="1" x14ac:dyDescent="0.3">
      <c r="C6" s="26" t="s">
        <v>14</v>
      </c>
      <c r="D6" s="27"/>
      <c r="E6" s="28" t="s">
        <v>15</v>
      </c>
      <c r="F6" s="29"/>
      <c r="G6" s="30" t="s">
        <v>16</v>
      </c>
      <c r="H6" s="31" t="s">
        <v>17</v>
      </c>
      <c r="I6" s="32" t="s">
        <v>18</v>
      </c>
    </row>
    <row r="7" spans="1:9" ht="15.75" thickBot="1" x14ac:dyDescent="0.3">
      <c r="C7" s="23"/>
      <c r="D7" s="33"/>
      <c r="E7" s="34" t="s">
        <v>19</v>
      </c>
      <c r="F7" s="35" t="s">
        <v>20</v>
      </c>
      <c r="G7" s="35" t="s">
        <v>21</v>
      </c>
      <c r="H7" s="36"/>
      <c r="I7" s="37"/>
    </row>
    <row r="8" spans="1:9" ht="15.75" thickBot="1" x14ac:dyDescent="0.3">
      <c r="C8" s="38" t="s">
        <v>5</v>
      </c>
      <c r="D8" s="12" t="s">
        <v>42</v>
      </c>
      <c r="E8" s="39">
        <v>0.94440892369962126</v>
      </c>
      <c r="F8" s="40">
        <v>1.6806896157727442E-3</v>
      </c>
      <c r="G8" s="41"/>
      <c r="H8" s="40">
        <v>561.91750983443944</v>
      </c>
      <c r="I8" s="42">
        <v>0</v>
      </c>
    </row>
    <row r="9" spans="1:9" ht="24.75" thickBot="1" x14ac:dyDescent="0.3">
      <c r="C9" s="23"/>
      <c r="D9" s="24" t="s">
        <v>45</v>
      </c>
      <c r="E9" s="43">
        <v>0.98643384289890423</v>
      </c>
      <c r="F9" s="44">
        <v>1.6808673066984175E-3</v>
      </c>
      <c r="G9" s="44">
        <v>0.99320585535260164</v>
      </c>
      <c r="H9" s="44">
        <v>586.86003289365601</v>
      </c>
      <c r="I9" s="45">
        <v>0</v>
      </c>
    </row>
    <row r="10" spans="1:9" ht="15.75" customHeight="1" x14ac:dyDescent="0.25">
      <c r="C10" s="46" t="s">
        <v>44</v>
      </c>
      <c r="D10" s="8"/>
      <c r="E10" s="8"/>
      <c r="F10" s="8"/>
      <c r="G10" s="8"/>
      <c r="H10" s="8"/>
      <c r="I10" s="8"/>
    </row>
    <row r="12" spans="1:9" x14ac:dyDescent="0.25">
      <c r="D12" t="s">
        <v>46</v>
      </c>
    </row>
    <row r="14" spans="1:9" x14ac:dyDescent="0.25">
      <c r="B14" t="s">
        <v>11</v>
      </c>
    </row>
    <row r="16" spans="1:9" ht="15.75" customHeight="1" thickBot="1" x14ac:dyDescent="0.3">
      <c r="C16" s="7" t="s">
        <v>22</v>
      </c>
      <c r="D16" s="8"/>
      <c r="E16" s="8"/>
      <c r="F16" s="8"/>
      <c r="G16" s="8"/>
      <c r="H16" s="8"/>
      <c r="I16" s="8"/>
    </row>
    <row r="17" spans="2:9" ht="25.5" customHeight="1" thickBot="1" x14ac:dyDescent="0.3">
      <c r="C17" s="26" t="s">
        <v>14</v>
      </c>
      <c r="D17" s="27"/>
      <c r="E17" s="28" t="s">
        <v>15</v>
      </c>
      <c r="F17" s="29"/>
      <c r="G17" s="30" t="s">
        <v>16</v>
      </c>
      <c r="H17" s="31" t="s">
        <v>17</v>
      </c>
      <c r="I17" s="32" t="s">
        <v>18</v>
      </c>
    </row>
    <row r="18" spans="2:9" ht="15.75" thickBot="1" x14ac:dyDescent="0.3">
      <c r="C18" s="23"/>
      <c r="D18" s="33"/>
      <c r="E18" s="34" t="s">
        <v>19</v>
      </c>
      <c r="F18" s="35" t="s">
        <v>20</v>
      </c>
      <c r="G18" s="35" t="s">
        <v>21</v>
      </c>
      <c r="H18" s="36"/>
      <c r="I18" s="37"/>
    </row>
    <row r="19" spans="2:9" ht="15.75" thickBot="1" x14ac:dyDescent="0.3">
      <c r="C19" s="38" t="s">
        <v>5</v>
      </c>
      <c r="D19" s="12" t="s">
        <v>42</v>
      </c>
      <c r="E19" s="39">
        <v>-0.31652052781826717</v>
      </c>
      <c r="F19" s="40">
        <v>6.8091013659132902E-4</v>
      </c>
      <c r="G19" s="41"/>
      <c r="H19" s="40">
        <v>-464.84919346741572</v>
      </c>
      <c r="I19" s="42">
        <v>0</v>
      </c>
    </row>
    <row r="20" spans="2:9" ht="24.75" thickBot="1" x14ac:dyDescent="0.3">
      <c r="C20" s="23"/>
      <c r="D20" s="24" t="s">
        <v>43</v>
      </c>
      <c r="E20" s="43">
        <v>0.7739145906371665</v>
      </c>
      <c r="F20" s="44">
        <v>6.8093426138137912E-4</v>
      </c>
      <c r="G20" s="44">
        <v>0.99458234164602388</v>
      </c>
      <c r="H20" s="44">
        <v>1136.5481728987504</v>
      </c>
      <c r="I20" s="45">
        <v>0</v>
      </c>
    </row>
    <row r="21" spans="2:9" ht="15.75" customHeight="1" x14ac:dyDescent="0.25">
      <c r="C21" s="46" t="s">
        <v>44</v>
      </c>
      <c r="D21" s="8"/>
      <c r="E21" s="8"/>
      <c r="F21" s="8"/>
      <c r="G21" s="8"/>
      <c r="H21" s="8"/>
      <c r="I21" s="8"/>
    </row>
    <row r="23" spans="2:9" x14ac:dyDescent="0.25">
      <c r="D23" t="s">
        <v>47</v>
      </c>
    </row>
    <row r="26" spans="2:9" x14ac:dyDescent="0.25">
      <c r="B26" t="s">
        <v>23</v>
      </c>
    </row>
    <row r="28" spans="2:9" x14ac:dyDescent="0.25">
      <c r="C28" s="7" t="s">
        <v>24</v>
      </c>
      <c r="D28" s="8"/>
      <c r="E28" s="8"/>
    </row>
    <row r="29" spans="2:9" ht="15.75" thickBot="1" x14ac:dyDescent="0.3">
      <c r="C29" s="9" t="s">
        <v>41</v>
      </c>
      <c r="D29" s="10"/>
      <c r="E29" s="10"/>
      <c r="F29" s="2"/>
    </row>
    <row r="30" spans="2:9" x14ac:dyDescent="0.25">
      <c r="C30" s="11" t="s">
        <v>25</v>
      </c>
      <c r="D30" s="12" t="s">
        <v>26</v>
      </c>
      <c r="E30" s="13">
        <v>97420.87526169834</v>
      </c>
      <c r="F30" s="2"/>
    </row>
    <row r="31" spans="2:9" x14ac:dyDescent="0.25">
      <c r="C31" s="14"/>
      <c r="D31" s="15" t="s">
        <v>27</v>
      </c>
      <c r="E31" s="16">
        <v>0</v>
      </c>
      <c r="F31" s="2"/>
    </row>
    <row r="32" spans="2:9" x14ac:dyDescent="0.25">
      <c r="C32" s="17" t="s">
        <v>1</v>
      </c>
      <c r="D32" s="18"/>
      <c r="E32" s="19">
        <v>8.3872785838179711E-2</v>
      </c>
      <c r="F32" s="2"/>
    </row>
    <row r="33" spans="2:6" ht="15" customHeight="1" x14ac:dyDescent="0.25">
      <c r="C33" s="17" t="s">
        <v>28</v>
      </c>
      <c r="D33" s="18"/>
      <c r="E33" s="19">
        <v>-9.8071489013771412E-2</v>
      </c>
      <c r="F33" s="2"/>
    </row>
    <row r="34" spans="2:6" x14ac:dyDescent="0.25">
      <c r="C34" s="17" t="s">
        <v>29</v>
      </c>
      <c r="D34" s="18"/>
      <c r="E34" s="20">
        <v>1.0365997248399097</v>
      </c>
      <c r="F34" s="2"/>
    </row>
    <row r="35" spans="2:6" ht="15" customHeight="1" x14ac:dyDescent="0.25">
      <c r="C35" s="17" t="s">
        <v>30</v>
      </c>
      <c r="D35" s="18"/>
      <c r="E35" s="21">
        <v>-1.7001327201681058</v>
      </c>
      <c r="F35" s="2"/>
    </row>
    <row r="36" spans="2:6" ht="15" customHeight="1" x14ac:dyDescent="0.25">
      <c r="C36" s="17" t="s">
        <v>31</v>
      </c>
      <c r="D36" s="18"/>
      <c r="E36" s="21">
        <v>3.8198276977992514</v>
      </c>
      <c r="F36" s="2"/>
    </row>
    <row r="37" spans="2:6" ht="15" customHeight="1" thickBot="1" x14ac:dyDescent="0.3">
      <c r="C37" s="22" t="s">
        <v>32</v>
      </c>
      <c r="D37" s="15" t="s">
        <v>33</v>
      </c>
      <c r="E37" s="19">
        <v>-0.86872620962167679</v>
      </c>
      <c r="F37" s="2"/>
    </row>
    <row r="38" spans="2:6" ht="15" customHeight="1" x14ac:dyDescent="0.25">
      <c r="C38" s="14"/>
      <c r="D38" s="15" t="s">
        <v>34</v>
      </c>
      <c r="E38" s="19">
        <v>-0.36863136120583417</v>
      </c>
      <c r="F38" s="2"/>
    </row>
    <row r="39" spans="2:6" ht="15" customHeight="1" x14ac:dyDescent="0.25">
      <c r="C39" s="14"/>
      <c r="D39" s="15" t="s">
        <v>35</v>
      </c>
      <c r="E39" s="19">
        <v>0.20576850875984615</v>
      </c>
      <c r="F39" s="2"/>
    </row>
    <row r="40" spans="2:6" ht="15" customHeight="1" thickBot="1" x14ac:dyDescent="0.3">
      <c r="C40" s="23"/>
      <c r="D40" s="24" t="s">
        <v>36</v>
      </c>
      <c r="E40" s="25">
        <v>0.95099756139661773</v>
      </c>
      <c r="F40" s="2"/>
    </row>
    <row r="41" spans="2:6" ht="15" customHeight="1" x14ac:dyDescent="0.25">
      <c r="C41" s="169"/>
      <c r="D41" s="170"/>
      <c r="E41" s="171"/>
      <c r="F41" s="2"/>
    </row>
    <row r="42" spans="2:6" ht="15" customHeight="1" x14ac:dyDescent="0.25">
      <c r="C42" s="169"/>
      <c r="D42" s="170"/>
      <c r="E42" s="171"/>
      <c r="F42" s="2"/>
    </row>
    <row r="43" spans="2:6" ht="15" customHeight="1" x14ac:dyDescent="0.25">
      <c r="C43" s="169"/>
      <c r="D43" s="170"/>
      <c r="E43" s="171"/>
      <c r="F43" s="2"/>
    </row>
    <row r="45" spans="2:6" x14ac:dyDescent="0.25">
      <c r="B45" t="s">
        <v>37</v>
      </c>
    </row>
    <row r="78" spans="2:8" ht="15.75" thickBot="1" x14ac:dyDescent="0.3">
      <c r="B78" s="146" t="s">
        <v>146</v>
      </c>
      <c r="C78" s="147"/>
      <c r="D78" s="147"/>
      <c r="E78" s="147"/>
      <c r="F78" s="147"/>
      <c r="G78" s="147"/>
      <c r="H78" s="147"/>
    </row>
    <row r="79" spans="2:8" ht="15.75" thickBot="1" x14ac:dyDescent="0.3">
      <c r="B79" s="158" t="s">
        <v>48</v>
      </c>
      <c r="C79" s="161" t="s">
        <v>147</v>
      </c>
      <c r="D79" s="162"/>
      <c r="E79" s="162"/>
      <c r="F79" s="162"/>
      <c r="G79" s="162"/>
      <c r="H79" s="163"/>
    </row>
    <row r="80" spans="2:8" x14ac:dyDescent="0.25">
      <c r="B80" s="159"/>
      <c r="C80" s="164" t="s">
        <v>148</v>
      </c>
      <c r="D80" s="157" t="s">
        <v>149</v>
      </c>
      <c r="E80" s="157" t="s">
        <v>150</v>
      </c>
      <c r="F80" s="157" t="s">
        <v>151</v>
      </c>
      <c r="G80" s="157" t="s">
        <v>152</v>
      </c>
      <c r="H80" s="165" t="s">
        <v>153</v>
      </c>
    </row>
    <row r="81" spans="2:8" ht="15.75" thickBot="1" x14ac:dyDescent="0.3">
      <c r="B81" s="160"/>
      <c r="C81" s="166" t="s">
        <v>1</v>
      </c>
      <c r="D81" s="167" t="s">
        <v>1</v>
      </c>
      <c r="E81" s="167" t="s">
        <v>1</v>
      </c>
      <c r="F81" s="167" t="s">
        <v>1</v>
      </c>
      <c r="G81" s="167" t="s">
        <v>1</v>
      </c>
      <c r="H81" s="168" t="s">
        <v>1</v>
      </c>
    </row>
    <row r="82" spans="2:8" ht="36" x14ac:dyDescent="0.25">
      <c r="B82" s="148" t="s">
        <v>49</v>
      </c>
      <c r="C82" s="150">
        <v>6.5661479364061137E-3</v>
      </c>
      <c r="D82" s="151">
        <v>2.8696808209186745E-2</v>
      </c>
      <c r="E82" s="151">
        <v>5.7574429108193576E-2</v>
      </c>
      <c r="F82" s="151">
        <v>6.4010089104827819E-2</v>
      </c>
      <c r="G82" s="151">
        <v>8.628017329958966E-2</v>
      </c>
      <c r="H82" s="151">
        <v>4.8627306506396448E-2</v>
      </c>
    </row>
    <row r="83" spans="2:8" ht="36" x14ac:dyDescent="0.25">
      <c r="B83" s="149" t="s">
        <v>50</v>
      </c>
      <c r="C83" s="150">
        <v>2.569025946962529E-2</v>
      </c>
      <c r="D83" s="151">
        <v>4.225576181507399E-2</v>
      </c>
      <c r="E83" s="151">
        <v>6.2427868052188744E-2</v>
      </c>
      <c r="F83" s="151">
        <v>4.9651099172702697E-2</v>
      </c>
      <c r="G83" s="151">
        <v>1.5106678034110463E-2</v>
      </c>
      <c r="H83" s="151">
        <v>3.9024283474133802E-2</v>
      </c>
    </row>
    <row r="84" spans="2:8" ht="36" x14ac:dyDescent="0.25">
      <c r="B84" s="149" t="s">
        <v>51</v>
      </c>
      <c r="C84" s="150">
        <v>5.6077465135216066E-3</v>
      </c>
      <c r="D84" s="151">
        <v>6.6424489807844628E-3</v>
      </c>
      <c r="E84" s="151">
        <v>6.0167532063939771E-3</v>
      </c>
      <c r="F84" s="151">
        <v>3.4400808434420179E-3</v>
      </c>
      <c r="G84" s="151">
        <v>7.0388773130623621E-4</v>
      </c>
      <c r="H84" s="151">
        <v>4.4819424602284396E-3</v>
      </c>
    </row>
    <row r="85" spans="2:8" ht="60" x14ac:dyDescent="0.25">
      <c r="B85" s="149" t="s">
        <v>52</v>
      </c>
      <c r="C85" s="150">
        <v>0.25630292916137032</v>
      </c>
      <c r="D85" s="151">
        <v>0.22134707751784927</v>
      </c>
      <c r="E85" s="151">
        <v>0.13825271705421791</v>
      </c>
      <c r="F85" s="151">
        <v>4.4105957854621701E-2</v>
      </c>
      <c r="G85" s="151">
        <v>2.6630945294134714E-3</v>
      </c>
      <c r="H85" s="151">
        <v>0.1325284751788649</v>
      </c>
    </row>
    <row r="86" spans="2:8" ht="48" x14ac:dyDescent="0.25">
      <c r="B86" s="149" t="s">
        <v>53</v>
      </c>
      <c r="C86" s="150">
        <v>9.9333010710126873E-2</v>
      </c>
      <c r="D86" s="151">
        <v>0.13424075690778178</v>
      </c>
      <c r="E86" s="151">
        <v>0.16436436904756754</v>
      </c>
      <c r="F86" s="151">
        <v>0.11204709216053395</v>
      </c>
      <c r="G86" s="151">
        <v>3.2251671415189746E-2</v>
      </c>
      <c r="H86" s="151">
        <v>0.10844181646493047</v>
      </c>
    </row>
    <row r="87" spans="2:8" ht="48" x14ac:dyDescent="0.25">
      <c r="B87" s="149" t="s">
        <v>54</v>
      </c>
      <c r="C87" s="150">
        <v>1.4868134350524781E-2</v>
      </c>
      <c r="D87" s="151">
        <v>4.2241168736480525E-2</v>
      </c>
      <c r="E87" s="151">
        <v>6.5039222180050982E-2</v>
      </c>
      <c r="F87" s="151">
        <v>9.7008768686324007E-2</v>
      </c>
      <c r="G87" s="151">
        <v>2.9895639994315801E-2</v>
      </c>
      <c r="H87" s="151">
        <v>4.9807640459148234E-2</v>
      </c>
    </row>
    <row r="88" spans="2:8" ht="48" x14ac:dyDescent="0.25">
      <c r="B88" s="149" t="s">
        <v>55</v>
      </c>
      <c r="C88" s="150">
        <v>0.11526106253185198</v>
      </c>
      <c r="D88" s="151">
        <v>0.19705433588473556</v>
      </c>
      <c r="E88" s="151">
        <v>0.1895336058179109</v>
      </c>
      <c r="F88" s="151">
        <v>0.1107367354258887</v>
      </c>
      <c r="G88" s="151">
        <v>1.7404908287274017E-2</v>
      </c>
      <c r="H88" s="151">
        <v>0.12598989664263371</v>
      </c>
    </row>
    <row r="89" spans="2:8" ht="48" x14ac:dyDescent="0.25">
      <c r="B89" s="149" t="s">
        <v>56</v>
      </c>
      <c r="C89" s="150">
        <v>0.17069593751254397</v>
      </c>
      <c r="D89" s="151">
        <v>0.12303745516441063</v>
      </c>
      <c r="E89" s="151">
        <v>7.9877093827995876E-2</v>
      </c>
      <c r="F89" s="151">
        <v>3.492240998202762E-2</v>
      </c>
      <c r="G89" s="151">
        <v>4.734005537899366E-3</v>
      </c>
      <c r="H89" s="151">
        <v>8.2650240857696386E-2</v>
      </c>
    </row>
    <row r="90" spans="2:8" ht="48" x14ac:dyDescent="0.25">
      <c r="B90" s="149" t="s">
        <v>57</v>
      </c>
      <c r="C90" s="150">
        <v>3.6396886294098145E-2</v>
      </c>
      <c r="D90" s="151">
        <v>2.9968349578403816E-2</v>
      </c>
      <c r="E90" s="151">
        <v>2.184395702758141E-2</v>
      </c>
      <c r="F90" s="151">
        <v>1.0839446016973172E-2</v>
      </c>
      <c r="G90" s="151">
        <v>1.5226167557785887E-3</v>
      </c>
      <c r="H90" s="151">
        <v>2.0113364730902014E-2</v>
      </c>
    </row>
    <row r="91" spans="2:8" ht="36" x14ac:dyDescent="0.25">
      <c r="B91" s="149" t="s">
        <v>58</v>
      </c>
      <c r="C91" s="150">
        <v>8.6944721342184159E-4</v>
      </c>
      <c r="D91" s="151">
        <v>9.3380958077351906E-3</v>
      </c>
      <c r="E91" s="151">
        <v>1.847355976275725E-2</v>
      </c>
      <c r="F91" s="151">
        <v>3.2989387136805236E-2</v>
      </c>
      <c r="G91" s="151">
        <v>1.0365377411669234E-2</v>
      </c>
      <c r="H91" s="151">
        <v>1.4406304837908538E-2</v>
      </c>
    </row>
    <row r="92" spans="2:8" ht="48" x14ac:dyDescent="0.25">
      <c r="B92" s="149" t="s">
        <v>59</v>
      </c>
      <c r="C92" s="150">
        <v>4.589354284297506E-3</v>
      </c>
      <c r="D92" s="151">
        <v>1.2292091413373639E-3</v>
      </c>
      <c r="E92" s="151">
        <v>2.4683191719618771E-3</v>
      </c>
      <c r="F92" s="151">
        <v>2.1377915526617276E-4</v>
      </c>
      <c r="G92" s="151">
        <v>0</v>
      </c>
      <c r="H92" s="151">
        <v>1.7001295347016153E-3</v>
      </c>
    </row>
    <row r="93" spans="2:8" ht="36" x14ac:dyDescent="0.25">
      <c r="B93" s="149" t="s">
        <v>60</v>
      </c>
      <c r="C93" s="150">
        <v>0.24456333879081185</v>
      </c>
      <c r="D93" s="151">
        <v>0.1256233363414081</v>
      </c>
      <c r="E93" s="151">
        <v>7.6017285637328583E-2</v>
      </c>
      <c r="F93" s="151">
        <v>3.5107295138324057E-2</v>
      </c>
      <c r="G93" s="151">
        <v>3.2726451167407042E-3</v>
      </c>
      <c r="H93" s="151">
        <v>9.691428335802324E-2</v>
      </c>
    </row>
    <row r="94" spans="2:8" ht="36" x14ac:dyDescent="0.25">
      <c r="B94" s="149" t="s">
        <v>61</v>
      </c>
      <c r="C94" s="150">
        <v>1.322713510628172E-3</v>
      </c>
      <c r="D94" s="151">
        <v>1.7581166692040042E-2</v>
      </c>
      <c r="E94" s="151">
        <v>0.10446008737256704</v>
      </c>
      <c r="F94" s="151">
        <v>0.40107495296405626</v>
      </c>
      <c r="G94" s="151">
        <v>0.79268934376522371</v>
      </c>
      <c r="H94" s="151">
        <v>0.26345662911347845</v>
      </c>
    </row>
    <row r="95" spans="2:8" ht="60" x14ac:dyDescent="0.25">
      <c r="B95" s="149" t="s">
        <v>62</v>
      </c>
      <c r="C95" s="150">
        <v>2.5459472168636298E-4</v>
      </c>
      <c r="D95" s="151">
        <v>7.2517297776688921E-4</v>
      </c>
      <c r="E95" s="151">
        <v>2.0944509328429004E-4</v>
      </c>
      <c r="F95" s="151">
        <v>2.2231556442532442E-3</v>
      </c>
      <c r="G95" s="151">
        <v>1.7965711042929051E-2</v>
      </c>
      <c r="H95" s="151">
        <v>4.2775292359964962E-3</v>
      </c>
    </row>
    <row r="96" spans="2:8" ht="48" x14ac:dyDescent="0.25">
      <c r="B96" s="149" t="s">
        <v>63</v>
      </c>
      <c r="C96" s="150">
        <v>9.75090094371041E-3</v>
      </c>
      <c r="D96" s="151">
        <v>4.846848042042131E-2</v>
      </c>
      <c r="E96" s="151">
        <v>0.13608854883195076</v>
      </c>
      <c r="F96" s="151">
        <v>0.30619514810568366</v>
      </c>
      <c r="G96" s="151">
        <v>0.58332078707273582</v>
      </c>
      <c r="H96" s="151">
        <v>0.21682815601652639</v>
      </c>
    </row>
    <row r="97" spans="2:8" ht="48" x14ac:dyDescent="0.25">
      <c r="B97" s="149" t="s">
        <v>64</v>
      </c>
      <c r="C97" s="150">
        <v>9.8800641681974985E-2</v>
      </c>
      <c r="D97" s="151">
        <v>0.26717346254180135</v>
      </c>
      <c r="E97" s="151">
        <v>0.41927813551950133</v>
      </c>
      <c r="F97" s="151">
        <v>0.54378650506226434</v>
      </c>
      <c r="G97" s="151">
        <v>0.36938156124581378</v>
      </c>
      <c r="H97" s="151">
        <v>0.33969344905545401</v>
      </c>
    </row>
    <row r="98" spans="2:8" ht="48" x14ac:dyDescent="0.25">
      <c r="B98" s="149" t="s">
        <v>65</v>
      </c>
      <c r="C98" s="150">
        <v>4.0195983707704257E-4</v>
      </c>
      <c r="D98" s="151">
        <v>7.0477309739594494E-4</v>
      </c>
      <c r="E98" s="151">
        <v>1.4983986245016845E-3</v>
      </c>
      <c r="F98" s="151">
        <v>1.4104809712285821E-3</v>
      </c>
      <c r="G98" s="151">
        <v>9.9124223824718937E-4</v>
      </c>
      <c r="H98" s="151">
        <v>1.0013537567840156E-3</v>
      </c>
    </row>
    <row r="99" spans="2:8" ht="48" x14ac:dyDescent="0.25">
      <c r="B99" s="149" t="s">
        <v>66</v>
      </c>
      <c r="C99" s="150">
        <v>7.5612278471849656E-3</v>
      </c>
      <c r="D99" s="151">
        <v>9.7765807862487415E-3</v>
      </c>
      <c r="E99" s="151">
        <v>9.5926451162246726E-3</v>
      </c>
      <c r="F99" s="151">
        <v>3.0414423457705746E-3</v>
      </c>
      <c r="G99" s="151">
        <v>6.3792920519188721E-5</v>
      </c>
      <c r="H99" s="151">
        <v>6.0055640635233729E-3</v>
      </c>
    </row>
    <row r="100" spans="2:8" ht="48" x14ac:dyDescent="0.25">
      <c r="B100" s="149" t="s">
        <v>67</v>
      </c>
      <c r="C100" s="150">
        <v>5.3219658830562698E-2</v>
      </c>
      <c r="D100" s="151">
        <v>4.02569620647747E-2</v>
      </c>
      <c r="E100" s="151">
        <v>2.1969460695094287E-2</v>
      </c>
      <c r="F100" s="151">
        <v>5.9300037619426768E-4</v>
      </c>
      <c r="G100" s="151">
        <v>2.4584439607992656E-4</v>
      </c>
      <c r="H100" s="151">
        <v>2.3252303134648777E-2</v>
      </c>
    </row>
    <row r="101" spans="2:8" ht="36" x14ac:dyDescent="0.25">
      <c r="B101" s="149" t="s">
        <v>68</v>
      </c>
      <c r="C101" s="150">
        <v>4.9163566653183631E-3</v>
      </c>
      <c r="D101" s="151">
        <v>2.6427104467764998E-3</v>
      </c>
      <c r="E101" s="151">
        <v>8.8343613392916315E-4</v>
      </c>
      <c r="F101" s="151">
        <v>2.4405598382782814E-4</v>
      </c>
      <c r="G101" s="151">
        <v>0</v>
      </c>
      <c r="H101" s="151">
        <v>1.7371299013544095E-3</v>
      </c>
    </row>
    <row r="102" spans="2:8" ht="36" x14ac:dyDescent="0.25">
      <c r="B102" s="149" t="s">
        <v>69</v>
      </c>
      <c r="C102" s="150">
        <v>7.1886865891401342E-4</v>
      </c>
      <c r="D102" s="151">
        <v>9.3215328186375902E-4</v>
      </c>
      <c r="E102" s="151">
        <v>1.8695363287509826E-3</v>
      </c>
      <c r="F102" s="151">
        <v>7.4643449136362376E-4</v>
      </c>
      <c r="G102" s="151">
        <v>0</v>
      </c>
      <c r="H102" s="151">
        <v>8.5317210366333391E-4</v>
      </c>
    </row>
    <row r="103" spans="2:8" ht="36" x14ac:dyDescent="0.25">
      <c r="B103" s="149" t="s">
        <v>70</v>
      </c>
      <c r="C103" s="150">
        <v>0.81681641721273313</v>
      </c>
      <c r="D103" s="151">
        <v>0.60738135291308049</v>
      </c>
      <c r="E103" s="151">
        <v>0.36704166421974993</v>
      </c>
      <c r="F103" s="151">
        <v>0.10313508066928603</v>
      </c>
      <c r="G103" s="151">
        <v>3.0091505676021089E-3</v>
      </c>
      <c r="H103" s="151">
        <v>0.37940984009578899</v>
      </c>
    </row>
    <row r="104" spans="2:8" ht="60" x14ac:dyDescent="0.25">
      <c r="B104" s="149" t="s">
        <v>71</v>
      </c>
      <c r="C104" s="150">
        <v>4.8195989474514447E-4</v>
      </c>
      <c r="D104" s="151">
        <v>4.1142927636057492E-3</v>
      </c>
      <c r="E104" s="151">
        <v>1.2755636252784724E-2</v>
      </c>
      <c r="F104" s="151">
        <v>1.7418213791697095E-2</v>
      </c>
      <c r="G104" s="151">
        <v>1.3632877497439315E-2</v>
      </c>
      <c r="H104" s="151">
        <v>9.6802361156095931E-3</v>
      </c>
    </row>
    <row r="105" spans="2:8" ht="60" x14ac:dyDescent="0.25">
      <c r="B105" s="149" t="s">
        <v>72</v>
      </c>
      <c r="C105" s="150">
        <v>4.5429225261719068E-3</v>
      </c>
      <c r="D105" s="151">
        <v>1.2043028010461547E-2</v>
      </c>
      <c r="E105" s="151">
        <v>1.9613204567531232E-2</v>
      </c>
      <c r="F105" s="151">
        <v>1.881648609388574E-2</v>
      </c>
      <c r="G105" s="151">
        <v>1.1174595202161254E-2</v>
      </c>
      <c r="H105" s="151">
        <v>1.3237296440632812E-2</v>
      </c>
    </row>
    <row r="106" spans="2:8" ht="48" x14ac:dyDescent="0.25">
      <c r="B106" s="149" t="s">
        <v>73</v>
      </c>
      <c r="C106" s="152">
        <v>4.8231846419063684</v>
      </c>
      <c r="D106" s="153">
        <v>3.9495989360143775</v>
      </c>
      <c r="E106" s="153">
        <v>3.4342222626342678</v>
      </c>
      <c r="F106" s="153">
        <v>2.8616642027618591</v>
      </c>
      <c r="G106" s="153">
        <v>2.1672848254657491</v>
      </c>
      <c r="H106" s="153">
        <v>3.4440549449147699</v>
      </c>
    </row>
    <row r="107" spans="2:8" ht="36" x14ac:dyDescent="0.25">
      <c r="B107" s="149" t="s">
        <v>74</v>
      </c>
      <c r="C107" s="150">
        <v>0.25695359748998559</v>
      </c>
      <c r="D107" s="151">
        <v>0.175583424268723</v>
      </c>
      <c r="E107" s="151">
        <v>6.7646719869693978E-2</v>
      </c>
      <c r="F107" s="151">
        <v>2.6144554871799904E-2</v>
      </c>
      <c r="G107" s="151">
        <v>2.2196467434147478E-3</v>
      </c>
      <c r="H107" s="151">
        <v>0.10572654578368082</v>
      </c>
    </row>
    <row r="108" spans="2:8" ht="24" x14ac:dyDescent="0.25">
      <c r="B108" s="149" t="s">
        <v>75</v>
      </c>
      <c r="C108" s="150">
        <v>0.28173961120739532</v>
      </c>
      <c r="D108" s="151">
        <v>0.42073517030275115</v>
      </c>
      <c r="E108" s="151">
        <v>0.41631039268344527</v>
      </c>
      <c r="F108" s="151">
        <v>0.24259139965643856</v>
      </c>
      <c r="G108" s="151">
        <v>3.1117593306971905E-2</v>
      </c>
      <c r="H108" s="151">
        <v>0.27849338714002958</v>
      </c>
    </row>
    <row r="109" spans="2:8" ht="36" x14ac:dyDescent="0.25">
      <c r="B109" s="149" t="s">
        <v>76</v>
      </c>
      <c r="C109" s="150">
        <v>0.29849620590883885</v>
      </c>
      <c r="D109" s="151">
        <v>6.0913672417008374E-2</v>
      </c>
      <c r="E109" s="151">
        <v>2.2228688364304944E-2</v>
      </c>
      <c r="F109" s="151">
        <v>2.955131874650279E-3</v>
      </c>
      <c r="G109" s="151">
        <v>3.341611716558051E-4</v>
      </c>
      <c r="H109" s="151">
        <v>7.7013312443220391E-2</v>
      </c>
    </row>
    <row r="110" spans="2:8" ht="48" x14ac:dyDescent="0.25">
      <c r="B110" s="149" t="s">
        <v>77</v>
      </c>
      <c r="C110" s="150">
        <v>0.15698010760029546</v>
      </c>
      <c r="D110" s="151">
        <v>0.28880529101433949</v>
      </c>
      <c r="E110" s="151">
        <v>0.29681375872826515</v>
      </c>
      <c r="F110" s="151">
        <v>0.19282774511974829</v>
      </c>
      <c r="G110" s="151">
        <v>2.8106188127577279E-2</v>
      </c>
      <c r="H110" s="151">
        <v>0.19269634199327484</v>
      </c>
    </row>
    <row r="111" spans="2:8" ht="36" x14ac:dyDescent="0.25">
      <c r="B111" s="149" t="s">
        <v>78</v>
      </c>
      <c r="C111" s="150">
        <v>0</v>
      </c>
      <c r="D111" s="151">
        <v>5.290737171214948E-4</v>
      </c>
      <c r="E111" s="151">
        <v>8.4435348755058977E-3</v>
      </c>
      <c r="F111" s="151">
        <v>9.5812467373902505E-2</v>
      </c>
      <c r="G111" s="151">
        <v>0.58826637386311997</v>
      </c>
      <c r="H111" s="151">
        <v>0.13862140204099277</v>
      </c>
    </row>
    <row r="112" spans="2:8" ht="36" x14ac:dyDescent="0.25">
      <c r="B112" s="149" t="s">
        <v>79</v>
      </c>
      <c r="C112" s="150">
        <v>3.2799086931654359E-3</v>
      </c>
      <c r="D112" s="151">
        <v>5.2396376653411222E-2</v>
      </c>
      <c r="E112" s="151">
        <v>0.18563591027090023</v>
      </c>
      <c r="F112" s="151">
        <v>0.43892153307239379</v>
      </c>
      <c r="G112" s="151">
        <v>0.34812852401732602</v>
      </c>
      <c r="H112" s="151">
        <v>0.20563205382602529</v>
      </c>
    </row>
    <row r="113" spans="2:8" ht="48" x14ac:dyDescent="0.25">
      <c r="B113" s="149" t="s">
        <v>80</v>
      </c>
      <c r="C113" s="150">
        <v>0.41757671490087894</v>
      </c>
      <c r="D113" s="151">
        <v>0.11616279251938429</v>
      </c>
      <c r="E113" s="151">
        <v>3.9766524558390984E-2</v>
      </c>
      <c r="F113" s="151">
        <v>3.3145117481028032E-3</v>
      </c>
      <c r="G113" s="151">
        <v>2.2391835310576043E-4</v>
      </c>
      <c r="H113" s="151">
        <v>0.11543590541672233</v>
      </c>
    </row>
    <row r="114" spans="2:8" ht="36" x14ac:dyDescent="0.25">
      <c r="B114" s="149" t="s">
        <v>81</v>
      </c>
      <c r="C114" s="150">
        <v>9.0123389709826543E-2</v>
      </c>
      <c r="D114" s="151">
        <v>2.9853392857207665E-2</v>
      </c>
      <c r="E114" s="151">
        <v>1.1040133447027681E-2</v>
      </c>
      <c r="F114" s="151">
        <v>1.3701815629887332E-3</v>
      </c>
      <c r="G114" s="151">
        <v>0</v>
      </c>
      <c r="H114" s="151">
        <v>2.6483192731200235E-2</v>
      </c>
    </row>
    <row r="115" spans="2:8" ht="24" x14ac:dyDescent="0.25">
      <c r="B115" s="149" t="s">
        <v>82</v>
      </c>
      <c r="C115" s="150">
        <v>2.2538288007005761E-2</v>
      </c>
      <c r="D115" s="151">
        <v>1.5610736082356328E-2</v>
      </c>
      <c r="E115" s="151">
        <v>8.6613915094399148E-3</v>
      </c>
      <c r="F115" s="151">
        <v>1.5463713120174821E-3</v>
      </c>
      <c r="G115" s="151">
        <v>0</v>
      </c>
      <c r="H115" s="151">
        <v>9.6727201028283978E-3</v>
      </c>
    </row>
    <row r="116" spans="2:8" ht="24" x14ac:dyDescent="0.25">
      <c r="B116" s="149" t="s">
        <v>83</v>
      </c>
      <c r="C116" s="150">
        <v>0.38553460526501981</v>
      </c>
      <c r="D116" s="151">
        <v>0.63226501350939002</v>
      </c>
      <c r="E116" s="151">
        <v>0.71517762953328889</v>
      </c>
      <c r="F116" s="151">
        <v>0.70186153168410148</v>
      </c>
      <c r="G116" s="151">
        <v>0.37618261710799644</v>
      </c>
      <c r="H116" s="151">
        <v>0.56219877646858896</v>
      </c>
    </row>
    <row r="117" spans="2:8" ht="24" x14ac:dyDescent="0.25">
      <c r="B117" s="149" t="s">
        <v>84</v>
      </c>
      <c r="C117" s="150">
        <v>9.137373500313916E-3</v>
      </c>
      <c r="D117" s="151">
        <v>1.3338450880439837E-2</v>
      </c>
      <c r="E117" s="151">
        <v>3.3581342752443924E-3</v>
      </c>
      <c r="F117" s="151">
        <v>1.677184344028095E-3</v>
      </c>
      <c r="G117" s="151">
        <v>2.2018886585531847E-4</v>
      </c>
      <c r="H117" s="151">
        <v>5.546674177107214E-3</v>
      </c>
    </row>
    <row r="118" spans="2:8" ht="48" x14ac:dyDescent="0.25">
      <c r="B118" s="149" t="s">
        <v>85</v>
      </c>
      <c r="C118" s="150">
        <v>5.8217588543238538E-2</v>
      </c>
      <c r="D118" s="151">
        <v>0.18561776517334114</v>
      </c>
      <c r="E118" s="151">
        <v>0.21850821971507173</v>
      </c>
      <c r="F118" s="151">
        <v>0.28763046749952409</v>
      </c>
      <c r="G118" s="151">
        <v>0.61780362670794964</v>
      </c>
      <c r="H118" s="151">
        <v>0.27352570387008002</v>
      </c>
    </row>
    <row r="119" spans="2:8" ht="36" x14ac:dyDescent="0.25">
      <c r="B119" s="149" t="s">
        <v>86</v>
      </c>
      <c r="C119" s="150">
        <v>0</v>
      </c>
      <c r="D119" s="151">
        <v>5.6094015330505637E-4</v>
      </c>
      <c r="E119" s="151">
        <v>2.9679102703919854E-4</v>
      </c>
      <c r="F119" s="151">
        <v>1.127783072104903E-3</v>
      </c>
      <c r="G119" s="151">
        <v>7.1507623973794337E-5</v>
      </c>
      <c r="H119" s="151">
        <v>4.1137427120541652E-4</v>
      </c>
    </row>
    <row r="120" spans="2:8" ht="36" x14ac:dyDescent="0.25">
      <c r="B120" s="149" t="s">
        <v>87</v>
      </c>
      <c r="C120" s="150">
        <v>1.5958924376960985E-4</v>
      </c>
      <c r="D120" s="151">
        <v>0</v>
      </c>
      <c r="E120" s="151">
        <v>1.6372202973206671E-4</v>
      </c>
      <c r="F120" s="151">
        <v>9.9162142483945749E-4</v>
      </c>
      <c r="G120" s="151">
        <v>4.2960897640763719E-3</v>
      </c>
      <c r="H120" s="151">
        <v>1.1220035861775892E-3</v>
      </c>
    </row>
    <row r="121" spans="2:8" ht="36" x14ac:dyDescent="0.25">
      <c r="B121" s="149" t="s">
        <v>88</v>
      </c>
      <c r="C121" s="150">
        <v>3.2731036155769528E-4</v>
      </c>
      <c r="D121" s="151">
        <v>7.0066943820821322E-4</v>
      </c>
      <c r="E121" s="151">
        <v>7.9191517505189358E-4</v>
      </c>
      <c r="F121" s="151">
        <v>2.4803589974784743E-4</v>
      </c>
      <c r="G121" s="151">
        <v>2.044522459173403E-4</v>
      </c>
      <c r="H121" s="151">
        <v>4.5448344448948753E-4</v>
      </c>
    </row>
    <row r="122" spans="2:8" ht="24" x14ac:dyDescent="0.25">
      <c r="B122" s="149" t="s">
        <v>89</v>
      </c>
      <c r="C122" s="150">
        <v>1.1284755003778501E-3</v>
      </c>
      <c r="D122" s="151">
        <v>2.7819255500950572E-4</v>
      </c>
      <c r="E122" s="151">
        <v>4.7394444551622733E-4</v>
      </c>
      <c r="F122" s="151">
        <v>9.4584416034171375E-5</v>
      </c>
      <c r="G122" s="151">
        <v>0</v>
      </c>
      <c r="H122" s="151">
        <v>3.9505158817571169E-4</v>
      </c>
    </row>
    <row r="123" spans="2:8" ht="24" x14ac:dyDescent="0.25">
      <c r="B123" s="149" t="s">
        <v>90</v>
      </c>
      <c r="C123" s="150">
        <v>7.7058222421287192E-3</v>
      </c>
      <c r="D123" s="151">
        <v>1.7682337092717276E-3</v>
      </c>
      <c r="E123" s="151">
        <v>7.4033305804815355E-4</v>
      </c>
      <c r="F123" s="151">
        <v>0</v>
      </c>
      <c r="G123" s="151">
        <v>0</v>
      </c>
      <c r="H123" s="151">
        <v>2.0429575762699113E-3</v>
      </c>
    </row>
    <row r="124" spans="2:8" ht="24" x14ac:dyDescent="0.25">
      <c r="B124" s="149" t="s">
        <v>91</v>
      </c>
      <c r="C124" s="150">
        <v>6.3000254835218596E-3</v>
      </c>
      <c r="D124" s="151">
        <v>7.4091367138514176E-4</v>
      </c>
      <c r="E124" s="151">
        <v>1.6185612537731662E-3</v>
      </c>
      <c r="F124" s="151">
        <v>1.4706840282098373E-3</v>
      </c>
      <c r="G124" s="151">
        <v>9.1408014174580894E-4</v>
      </c>
      <c r="H124" s="151">
        <v>2.2089958471495853E-3</v>
      </c>
    </row>
    <row r="125" spans="2:8" ht="36" x14ac:dyDescent="0.25">
      <c r="B125" s="149" t="s">
        <v>92</v>
      </c>
      <c r="C125" s="150">
        <v>1.1162447104945926E-3</v>
      </c>
      <c r="D125" s="151">
        <v>2.9095036060485372E-3</v>
      </c>
      <c r="E125" s="151">
        <v>6.1165955507585818E-3</v>
      </c>
      <c r="F125" s="151">
        <v>4.5112353754291103E-3</v>
      </c>
      <c r="G125" s="151">
        <v>7.3256634297024685E-4</v>
      </c>
      <c r="H125" s="151">
        <v>3.0769985850531878E-3</v>
      </c>
    </row>
    <row r="126" spans="2:8" ht="36" x14ac:dyDescent="0.25">
      <c r="B126" s="149" t="s">
        <v>93</v>
      </c>
      <c r="C126" s="150">
        <v>1.9876970550494297E-2</v>
      </c>
      <c r="D126" s="151">
        <v>1.5649231774443089E-2</v>
      </c>
      <c r="E126" s="151">
        <v>6.7886383016982554E-3</v>
      </c>
      <c r="F126" s="151">
        <v>1.891716682558131E-3</v>
      </c>
      <c r="G126" s="151">
        <v>0</v>
      </c>
      <c r="H126" s="151">
        <v>8.8406660159622528E-3</v>
      </c>
    </row>
    <row r="127" spans="2:8" ht="36" x14ac:dyDescent="0.25">
      <c r="B127" s="149" t="s">
        <v>94</v>
      </c>
      <c r="C127" s="150">
        <v>9.7115896053997328E-2</v>
      </c>
      <c r="D127" s="151">
        <v>6.4588772556638585E-2</v>
      </c>
      <c r="E127" s="151">
        <v>3.7614430934749914E-2</v>
      </c>
      <c r="F127" s="151">
        <v>9.7591098297267302E-3</v>
      </c>
      <c r="G127" s="151">
        <v>1.0325321166960958E-3</v>
      </c>
      <c r="H127" s="151">
        <v>4.2020036658553209E-2</v>
      </c>
    </row>
    <row r="128" spans="2:8" ht="60" x14ac:dyDescent="0.25">
      <c r="B128" s="149" t="s">
        <v>95</v>
      </c>
      <c r="C128" s="150">
        <v>2.0238868386225406E-2</v>
      </c>
      <c r="D128" s="151">
        <v>9.825932832442744E-3</v>
      </c>
      <c r="E128" s="151">
        <v>2.6425294648092768E-3</v>
      </c>
      <c r="F128" s="151">
        <v>2.544702415290399E-4</v>
      </c>
      <c r="G128" s="151">
        <v>0</v>
      </c>
      <c r="H128" s="151">
        <v>6.5921727728180807E-3</v>
      </c>
    </row>
    <row r="129" spans="2:8" ht="36" x14ac:dyDescent="0.25">
      <c r="B129" s="149" t="s">
        <v>96</v>
      </c>
      <c r="C129" s="150">
        <v>0.55232341151968944</v>
      </c>
      <c r="D129" s="151">
        <v>0.32042692634724362</v>
      </c>
      <c r="E129" s="151">
        <v>0.19364804155550311</v>
      </c>
      <c r="F129" s="151">
        <v>6.0453073156122333E-2</v>
      </c>
      <c r="G129" s="151">
        <v>4.1550626033858657E-3</v>
      </c>
      <c r="H129" s="151">
        <v>0.22619220887339145</v>
      </c>
    </row>
    <row r="130" spans="2:8" ht="36" x14ac:dyDescent="0.25">
      <c r="B130" s="149" t="s">
        <v>97</v>
      </c>
      <c r="C130" s="150">
        <v>0</v>
      </c>
      <c r="D130" s="151">
        <v>8.8486281435871828E-3</v>
      </c>
      <c r="E130" s="151">
        <v>6.645664096364709E-2</v>
      </c>
      <c r="F130" s="151">
        <v>0.28545260432885894</v>
      </c>
      <c r="G130" s="151">
        <v>0.7310924170243247</v>
      </c>
      <c r="H130" s="151">
        <v>0.21841438939522662</v>
      </c>
    </row>
    <row r="131" spans="2:8" ht="48" x14ac:dyDescent="0.25">
      <c r="B131" s="149" t="s">
        <v>98</v>
      </c>
      <c r="C131" s="150">
        <v>0</v>
      </c>
      <c r="D131" s="151">
        <v>1.9400340773912474E-4</v>
      </c>
      <c r="E131" s="151">
        <v>8.30789469265205E-4</v>
      </c>
      <c r="F131" s="151">
        <v>2.7810090939747411E-2</v>
      </c>
      <c r="G131" s="151">
        <v>9.9224059101880549E-2</v>
      </c>
      <c r="H131" s="151">
        <v>2.5618218468401691E-2</v>
      </c>
    </row>
    <row r="132" spans="2:8" ht="24" x14ac:dyDescent="0.25">
      <c r="B132" s="149" t="s">
        <v>99</v>
      </c>
      <c r="C132" s="150">
        <v>1.918665917929542E-4</v>
      </c>
      <c r="D132" s="151">
        <v>5.1517914422045301E-3</v>
      </c>
      <c r="E132" s="151">
        <v>2.4168061112538386E-2</v>
      </c>
      <c r="F132" s="151">
        <v>6.0879271271311854E-2</v>
      </c>
      <c r="G132" s="151">
        <v>4.5876541142932291E-2</v>
      </c>
      <c r="H132" s="151">
        <v>2.7254417072623868E-2</v>
      </c>
    </row>
    <row r="133" spans="2:8" ht="36" x14ac:dyDescent="0.25">
      <c r="B133" s="149" t="s">
        <v>100</v>
      </c>
      <c r="C133" s="150">
        <v>6.7771688057062139E-4</v>
      </c>
      <c r="D133" s="151">
        <v>1.3588352615723456E-2</v>
      </c>
      <c r="E133" s="151">
        <v>4.8320528011709239E-2</v>
      </c>
      <c r="F133" s="151">
        <v>8.8702295891620084E-2</v>
      </c>
      <c r="G133" s="151">
        <v>1.8536299428938384E-2</v>
      </c>
      <c r="H133" s="151">
        <v>3.3962411798985362E-2</v>
      </c>
    </row>
    <row r="134" spans="2:8" ht="36" x14ac:dyDescent="0.25">
      <c r="B134" s="149" t="s">
        <v>101</v>
      </c>
      <c r="C134" s="150">
        <v>0.27453978371920162</v>
      </c>
      <c r="D134" s="151">
        <v>0.54613519991538761</v>
      </c>
      <c r="E134" s="151">
        <v>0.59807305239774611</v>
      </c>
      <c r="F134" s="151">
        <v>0.44969075281244442</v>
      </c>
      <c r="G134" s="151">
        <v>9.1866494140506433E-2</v>
      </c>
      <c r="H134" s="151">
        <v>0.39202398622289164</v>
      </c>
    </row>
    <row r="135" spans="2:8" ht="48" x14ac:dyDescent="0.25">
      <c r="B135" s="149" t="s">
        <v>102</v>
      </c>
      <c r="C135" s="150">
        <v>0</v>
      </c>
      <c r="D135" s="151">
        <v>0</v>
      </c>
      <c r="E135" s="151">
        <v>2.2106929748223165E-4</v>
      </c>
      <c r="F135" s="151">
        <v>5.2782901923996489E-3</v>
      </c>
      <c r="G135" s="151">
        <v>7.5540520920072754E-2</v>
      </c>
      <c r="H135" s="151">
        <v>1.6209659501149668E-2</v>
      </c>
    </row>
    <row r="136" spans="2:8" ht="36" x14ac:dyDescent="0.25">
      <c r="B136" s="149" t="s">
        <v>103</v>
      </c>
      <c r="C136" s="150">
        <v>0</v>
      </c>
      <c r="D136" s="151">
        <v>0</v>
      </c>
      <c r="E136" s="151">
        <v>0</v>
      </c>
      <c r="F136" s="151">
        <v>2.4033631266737746E-4</v>
      </c>
      <c r="G136" s="151">
        <v>7.5400413067937433E-2</v>
      </c>
      <c r="H136" s="151">
        <v>1.5129901066324369E-2</v>
      </c>
    </row>
    <row r="137" spans="2:8" ht="60" x14ac:dyDescent="0.25">
      <c r="B137" s="149" t="s">
        <v>104</v>
      </c>
      <c r="C137" s="150">
        <v>0</v>
      </c>
      <c r="D137" s="151">
        <v>0</v>
      </c>
      <c r="E137" s="151">
        <v>0</v>
      </c>
      <c r="F137" s="151">
        <v>0</v>
      </c>
      <c r="G137" s="151">
        <v>8.032497123548513E-3</v>
      </c>
      <c r="H137" s="151">
        <v>1.6066862544970631E-3</v>
      </c>
    </row>
    <row r="138" spans="2:8" ht="48" x14ac:dyDescent="0.25">
      <c r="B138" s="149" t="s">
        <v>105</v>
      </c>
      <c r="C138" s="150">
        <v>0</v>
      </c>
      <c r="D138" s="151">
        <v>0</v>
      </c>
      <c r="E138" s="151">
        <v>0</v>
      </c>
      <c r="F138" s="151">
        <v>0</v>
      </c>
      <c r="G138" s="151">
        <v>4.1167939450249026E-3</v>
      </c>
      <c r="H138" s="151">
        <v>8.2345454250798151E-4</v>
      </c>
    </row>
    <row r="139" spans="2:8" ht="60" x14ac:dyDescent="0.25">
      <c r="B139" s="149" t="s">
        <v>106</v>
      </c>
      <c r="C139" s="150">
        <v>5.4645839653941523E-4</v>
      </c>
      <c r="D139" s="151">
        <v>9.7123635733917463E-4</v>
      </c>
      <c r="E139" s="151">
        <v>1.0791448699637347E-3</v>
      </c>
      <c r="F139" s="151">
        <v>6.1537159624602432E-3</v>
      </c>
      <c r="G139" s="151">
        <v>1.0723110214059662E-2</v>
      </c>
      <c r="H139" s="151">
        <v>3.8948364059342745E-3</v>
      </c>
    </row>
    <row r="140" spans="2:8" ht="48" x14ac:dyDescent="0.25">
      <c r="B140" s="149" t="s">
        <v>107</v>
      </c>
      <c r="C140" s="150">
        <v>5.318647595608253E-3</v>
      </c>
      <c r="D140" s="151">
        <v>4.7080961249649507E-2</v>
      </c>
      <c r="E140" s="151">
        <v>0.12038466377593458</v>
      </c>
      <c r="F140" s="151">
        <v>0.31864894831470403</v>
      </c>
      <c r="G140" s="151">
        <v>0.52656105078332016</v>
      </c>
      <c r="H140" s="151">
        <v>0.20359550958503578</v>
      </c>
    </row>
    <row r="141" spans="2:8" ht="48" x14ac:dyDescent="0.25">
      <c r="B141" s="149" t="s">
        <v>108</v>
      </c>
      <c r="C141" s="150">
        <v>0.99324354317718899</v>
      </c>
      <c r="D141" s="151">
        <v>0.95194780239301247</v>
      </c>
      <c r="E141" s="151">
        <v>0.87794820030924337</v>
      </c>
      <c r="F141" s="151">
        <v>0.66848100010771672</v>
      </c>
      <c r="G141" s="151">
        <v>0.29910786821725832</v>
      </c>
      <c r="H141" s="151">
        <v>0.75814511097918946</v>
      </c>
    </row>
    <row r="142" spans="2:8" ht="60" x14ac:dyDescent="0.25">
      <c r="B142" s="149" t="s">
        <v>109</v>
      </c>
      <c r="C142" s="150">
        <v>6.7794324708775311E-4</v>
      </c>
      <c r="D142" s="151">
        <v>0</v>
      </c>
      <c r="E142" s="151">
        <v>3.5096551267259845E-4</v>
      </c>
      <c r="F142" s="151">
        <v>4.4665312625491004E-4</v>
      </c>
      <c r="G142" s="151">
        <v>0</v>
      </c>
      <c r="H142" s="151">
        <v>2.9517572403070708E-4</v>
      </c>
    </row>
    <row r="143" spans="2:8" ht="60" x14ac:dyDescent="0.25">
      <c r="B143" s="149" t="s">
        <v>110</v>
      </c>
      <c r="C143" s="150">
        <v>2.1340758357528384E-4</v>
      </c>
      <c r="D143" s="151">
        <v>0</v>
      </c>
      <c r="E143" s="151">
        <v>1.5956234703069463E-5</v>
      </c>
      <c r="F143" s="151">
        <v>3.3587325945698941E-4</v>
      </c>
      <c r="G143" s="151">
        <v>5.1774572877834671E-4</v>
      </c>
      <c r="H143" s="151">
        <v>2.1663382956116413E-4</v>
      </c>
    </row>
    <row r="144" spans="2:8" ht="36" x14ac:dyDescent="0.25">
      <c r="B144" s="149" t="s">
        <v>111</v>
      </c>
      <c r="C144" s="150">
        <v>0.18160839393243561</v>
      </c>
      <c r="D144" s="151">
        <v>0.61256957949361346</v>
      </c>
      <c r="E144" s="151">
        <v>0.91827291700031</v>
      </c>
      <c r="F144" s="151">
        <v>0.98851305626683839</v>
      </c>
      <c r="G144" s="151">
        <v>0.99638339869851056</v>
      </c>
      <c r="H144" s="151">
        <v>0.73948376886705836</v>
      </c>
    </row>
    <row r="145" spans="2:8" ht="36" x14ac:dyDescent="0.25">
      <c r="B145" s="149" t="s">
        <v>112</v>
      </c>
      <c r="C145" s="150">
        <v>0.24661078417320006</v>
      </c>
      <c r="D145" s="151">
        <v>0.33899262625673221</v>
      </c>
      <c r="E145" s="151">
        <v>0.3483322892314003</v>
      </c>
      <c r="F145" s="151">
        <v>0.35120498291255231</v>
      </c>
      <c r="G145" s="151">
        <v>0.3779653442019878</v>
      </c>
      <c r="H145" s="151">
        <v>0.33261412138018687</v>
      </c>
    </row>
    <row r="146" spans="2:8" ht="36" x14ac:dyDescent="0.25">
      <c r="B146" s="149" t="s">
        <v>113</v>
      </c>
      <c r="C146" s="150">
        <v>4.8472748740405518E-2</v>
      </c>
      <c r="D146" s="151">
        <v>0.45050616993065801</v>
      </c>
      <c r="E146" s="151">
        <v>0.89716829269012599</v>
      </c>
      <c r="F146" s="151">
        <v>0.98297021285331676</v>
      </c>
      <c r="G146" s="151">
        <v>0.99382222287155952</v>
      </c>
      <c r="H146" s="151">
        <v>0.67462924169844363</v>
      </c>
    </row>
    <row r="147" spans="2:8" ht="60" x14ac:dyDescent="0.25">
      <c r="B147" s="149" t="s">
        <v>114</v>
      </c>
      <c r="C147" s="150">
        <v>3.4136091284890153E-2</v>
      </c>
      <c r="D147" s="151">
        <v>0.11791939526547117</v>
      </c>
      <c r="E147" s="151">
        <v>0.1664751043465201</v>
      </c>
      <c r="F147" s="151">
        <v>0.19468773699849504</v>
      </c>
      <c r="G147" s="151">
        <v>0.41945060418612129</v>
      </c>
      <c r="H147" s="151">
        <v>0.18656026106456175</v>
      </c>
    </row>
    <row r="148" spans="2:8" ht="36" x14ac:dyDescent="0.25">
      <c r="B148" s="149" t="s">
        <v>115</v>
      </c>
      <c r="C148" s="150">
        <v>2.8418638203256863E-4</v>
      </c>
      <c r="D148" s="151">
        <v>3.4038676197770484E-2</v>
      </c>
      <c r="E148" s="151">
        <v>0.34161771411231523</v>
      </c>
      <c r="F148" s="151">
        <v>0.84067692491491797</v>
      </c>
      <c r="G148" s="151">
        <v>0.9875434922815195</v>
      </c>
      <c r="H148" s="151">
        <v>0.44092395199545026</v>
      </c>
    </row>
    <row r="149" spans="2:8" ht="36" x14ac:dyDescent="0.25">
      <c r="B149" s="149" t="s">
        <v>116</v>
      </c>
      <c r="C149" s="150">
        <v>2.8253743474725922E-3</v>
      </c>
      <c r="D149" s="151">
        <v>2.1039991150816586E-2</v>
      </c>
      <c r="E149" s="151">
        <v>8.0081867802423184E-2</v>
      </c>
      <c r="F149" s="151">
        <v>0.22983927855571407</v>
      </c>
      <c r="G149" s="151">
        <v>0.66275891641963069</v>
      </c>
      <c r="H149" s="151">
        <v>0.19937583404540224</v>
      </c>
    </row>
    <row r="150" spans="2:8" ht="24" x14ac:dyDescent="0.25">
      <c r="B150" s="149" t="s">
        <v>117</v>
      </c>
      <c r="C150" s="150">
        <v>1.1621579562669125E-2</v>
      </c>
      <c r="D150" s="151">
        <v>0.19326924731816783</v>
      </c>
      <c r="E150" s="151">
        <v>0.66268594177490714</v>
      </c>
      <c r="F150" s="151">
        <v>0.92683960872806304</v>
      </c>
      <c r="G150" s="151">
        <v>0.9874687680858496</v>
      </c>
      <c r="H150" s="151">
        <v>0.55643426162623433</v>
      </c>
    </row>
    <row r="151" spans="2:8" ht="36" x14ac:dyDescent="0.25">
      <c r="B151" s="149" t="s">
        <v>118</v>
      </c>
      <c r="C151" s="150">
        <v>0</v>
      </c>
      <c r="D151" s="151">
        <v>9.6229457815933674E-4</v>
      </c>
      <c r="E151" s="151">
        <v>1.0062261270374909E-2</v>
      </c>
      <c r="F151" s="151">
        <v>7.960921507317277E-2</v>
      </c>
      <c r="G151" s="151">
        <v>0.61756131887805232</v>
      </c>
      <c r="H151" s="151">
        <v>0.14170362952683971</v>
      </c>
    </row>
    <row r="152" spans="2:8" ht="48" x14ac:dyDescent="0.25">
      <c r="B152" s="149" t="s">
        <v>119</v>
      </c>
      <c r="C152" s="150">
        <v>3.7686975997832002E-4</v>
      </c>
      <c r="D152" s="151">
        <v>3.2753412015877281E-2</v>
      </c>
      <c r="E152" s="151">
        <v>0.20141710262497525</v>
      </c>
      <c r="F152" s="151">
        <v>0.4764431020126968</v>
      </c>
      <c r="G152" s="151">
        <v>0.46288195648582198</v>
      </c>
      <c r="H152" s="151">
        <v>0.23473856632299217</v>
      </c>
    </row>
    <row r="153" spans="2:8" ht="48" x14ac:dyDescent="0.25">
      <c r="B153" s="149" t="s">
        <v>120</v>
      </c>
      <c r="C153" s="150">
        <v>0</v>
      </c>
      <c r="D153" s="151">
        <v>3.2833839696499415E-4</v>
      </c>
      <c r="E153" s="151">
        <v>2.1377884035100135E-4</v>
      </c>
      <c r="F153" s="151">
        <v>2.9564557416757648E-3</v>
      </c>
      <c r="G153" s="151">
        <v>0.23293667866068696</v>
      </c>
      <c r="H153" s="151">
        <v>4.7309484137541609E-2</v>
      </c>
    </row>
    <row r="154" spans="2:8" ht="48" x14ac:dyDescent="0.25">
      <c r="B154" s="149" t="s">
        <v>121</v>
      </c>
      <c r="C154" s="150">
        <v>0</v>
      </c>
      <c r="D154" s="151">
        <v>0</v>
      </c>
      <c r="E154" s="151">
        <v>1.3007748920561414E-3</v>
      </c>
      <c r="F154" s="151">
        <v>3.2244520245227205E-2</v>
      </c>
      <c r="G154" s="151">
        <v>0.53666949294292787</v>
      </c>
      <c r="H154" s="151">
        <v>0.11406610870601491</v>
      </c>
    </row>
    <row r="155" spans="2:8" ht="48" x14ac:dyDescent="0.25">
      <c r="B155" s="149" t="s">
        <v>122</v>
      </c>
      <c r="C155" s="150">
        <v>3.4172573599503799E-2</v>
      </c>
      <c r="D155" s="151">
        <v>0.25753279490184972</v>
      </c>
      <c r="E155" s="151">
        <v>0.56280380381726802</v>
      </c>
      <c r="F155" s="151">
        <v>0.72117243202959369</v>
      </c>
      <c r="G155" s="151">
        <v>0.88711408815542669</v>
      </c>
      <c r="H155" s="151">
        <v>0.49251977611905423</v>
      </c>
    </row>
    <row r="156" spans="2:8" ht="48" x14ac:dyDescent="0.25">
      <c r="B156" s="149" t="s">
        <v>123</v>
      </c>
      <c r="C156" s="150">
        <v>0.10454079979969143</v>
      </c>
      <c r="D156" s="151">
        <v>0.17463586086756019</v>
      </c>
      <c r="E156" s="151">
        <v>0.19251293325125801</v>
      </c>
      <c r="F156" s="151">
        <v>0.29590756628638271</v>
      </c>
      <c r="G156" s="151">
        <v>0.64736681967125409</v>
      </c>
      <c r="H156" s="151">
        <v>0.28297265783292141</v>
      </c>
    </row>
    <row r="157" spans="2:8" ht="60" x14ac:dyDescent="0.25">
      <c r="B157" s="149" t="s">
        <v>124</v>
      </c>
      <c r="C157" s="150">
        <v>0.35537347831126775</v>
      </c>
      <c r="D157" s="151">
        <v>0.76409961740978816</v>
      </c>
      <c r="E157" s="151">
        <v>0.9231791626087229</v>
      </c>
      <c r="F157" s="151">
        <v>0.98181420615140857</v>
      </c>
      <c r="G157" s="151">
        <v>0.99757452974274108</v>
      </c>
      <c r="H157" s="151">
        <v>0.8043651245729122</v>
      </c>
    </row>
    <row r="158" spans="2:8" ht="48" x14ac:dyDescent="0.25">
      <c r="B158" s="149" t="s">
        <v>125</v>
      </c>
      <c r="C158" s="150">
        <v>7.3198649707809607E-2</v>
      </c>
      <c r="D158" s="151">
        <v>0.2408036402818701</v>
      </c>
      <c r="E158" s="151">
        <v>0.41017732035270005</v>
      </c>
      <c r="F158" s="151">
        <v>0.5678963900895807</v>
      </c>
      <c r="G158" s="151">
        <v>0.64063672554467055</v>
      </c>
      <c r="H158" s="151">
        <v>0.38646082831197209</v>
      </c>
    </row>
    <row r="159" spans="2:8" ht="60" x14ac:dyDescent="0.25">
      <c r="B159" s="149" t="s">
        <v>126</v>
      </c>
      <c r="C159" s="150">
        <v>0.25417226407333537</v>
      </c>
      <c r="D159" s="151">
        <v>0.60580710985642294</v>
      </c>
      <c r="E159" s="151">
        <v>0.8074422003620767</v>
      </c>
      <c r="F159" s="151">
        <v>0.92705901450245465</v>
      </c>
      <c r="G159" s="151">
        <v>0.98724437838135548</v>
      </c>
      <c r="H159" s="151">
        <v>0.71629666948292059</v>
      </c>
    </row>
    <row r="160" spans="2:8" ht="60" x14ac:dyDescent="0.25">
      <c r="B160" s="149" t="s">
        <v>127</v>
      </c>
      <c r="C160" s="150">
        <v>1.7509998872718494E-2</v>
      </c>
      <c r="D160" s="151">
        <v>7.0542017948542618E-2</v>
      </c>
      <c r="E160" s="151">
        <v>0.11427819779020322</v>
      </c>
      <c r="F160" s="151">
        <v>0.17638732491222522</v>
      </c>
      <c r="G160" s="151">
        <v>0.18478546584625918</v>
      </c>
      <c r="H160" s="151">
        <v>0.11267230080670036</v>
      </c>
    </row>
    <row r="161" spans="2:8" ht="48" x14ac:dyDescent="0.25">
      <c r="B161" s="149" t="s">
        <v>128</v>
      </c>
      <c r="C161" s="150">
        <v>1.0876650419491334E-3</v>
      </c>
      <c r="D161" s="151">
        <v>1.3173767850885539E-2</v>
      </c>
      <c r="E161" s="151">
        <v>3.3072021462322097E-2</v>
      </c>
      <c r="F161" s="151">
        <v>7.2535162918311982E-2</v>
      </c>
      <c r="G161" s="151">
        <v>0.4886430039363262</v>
      </c>
      <c r="H161" s="151">
        <v>0.12167878790650839</v>
      </c>
    </row>
    <row r="162" spans="2:8" ht="60" x14ac:dyDescent="0.25">
      <c r="B162" s="149" t="s">
        <v>129</v>
      </c>
      <c r="C162" s="150">
        <v>8.1238660100100418E-3</v>
      </c>
      <c r="D162" s="151">
        <v>2.2904216850247051E-2</v>
      </c>
      <c r="E162" s="151">
        <v>4.4655095402128663E-2</v>
      </c>
      <c r="F162" s="151">
        <v>7.7711515192690608E-2</v>
      </c>
      <c r="G162" s="151">
        <v>5.3326721986090515E-2</v>
      </c>
      <c r="H162" s="151">
        <v>4.1340968011965067E-2</v>
      </c>
    </row>
    <row r="163" spans="2:8" ht="48" x14ac:dyDescent="0.25">
      <c r="B163" s="149" t="s">
        <v>130</v>
      </c>
      <c r="C163" s="150">
        <v>4.2606040592458316E-3</v>
      </c>
      <c r="D163" s="151">
        <v>3.3958487254168441E-3</v>
      </c>
      <c r="E163" s="151">
        <v>3.9978814011203791E-3</v>
      </c>
      <c r="F163" s="151">
        <v>7.7118699940645396E-3</v>
      </c>
      <c r="G163" s="151">
        <v>1.8533312682170979E-2</v>
      </c>
      <c r="H163" s="151">
        <v>7.5782598249397671E-3</v>
      </c>
    </row>
    <row r="164" spans="2:8" ht="48" x14ac:dyDescent="0.25">
      <c r="B164" s="149" t="s">
        <v>131</v>
      </c>
      <c r="C164" s="150">
        <v>9.2016567665568538E-2</v>
      </c>
      <c r="D164" s="151">
        <v>0.32800896235062338</v>
      </c>
      <c r="E164" s="151">
        <v>0.47138159817394931</v>
      </c>
      <c r="F164" s="151">
        <v>0.54143925716129093</v>
      </c>
      <c r="G164" s="151">
        <v>0.25886602034949158</v>
      </c>
      <c r="H164" s="151">
        <v>0.33832796316042441</v>
      </c>
    </row>
    <row r="165" spans="2:8" ht="48" x14ac:dyDescent="0.25">
      <c r="B165" s="149" t="s">
        <v>132</v>
      </c>
      <c r="C165" s="150">
        <v>4.3913699730258716E-4</v>
      </c>
      <c r="D165" s="151">
        <v>1.5703151481143197E-3</v>
      </c>
      <c r="E165" s="151">
        <v>4.8118588401053842E-3</v>
      </c>
      <c r="F165" s="151">
        <v>2.3190434579181577E-2</v>
      </c>
      <c r="G165" s="151">
        <v>0.3400356136109719</v>
      </c>
      <c r="H165" s="151">
        <v>7.4008292604179404E-2</v>
      </c>
    </row>
    <row r="166" spans="2:8" ht="48" x14ac:dyDescent="0.25">
      <c r="B166" s="149" t="s">
        <v>133</v>
      </c>
      <c r="C166" s="150">
        <v>0</v>
      </c>
      <c r="D166" s="151">
        <v>8.0246127949187428E-4</v>
      </c>
      <c r="E166" s="151">
        <v>8.9284133357748281E-4</v>
      </c>
      <c r="F166" s="151">
        <v>1.8902263120868051E-2</v>
      </c>
      <c r="G166" s="151">
        <v>0.33545196719514886</v>
      </c>
      <c r="H166" s="151">
        <v>7.1208616369139818E-2</v>
      </c>
    </row>
    <row r="167" spans="2:8" ht="36" x14ac:dyDescent="0.25">
      <c r="B167" s="149" t="s">
        <v>134</v>
      </c>
      <c r="C167" s="150">
        <v>0.99298587657913384</v>
      </c>
      <c r="D167" s="151">
        <v>0.9910407875504792</v>
      </c>
      <c r="E167" s="151">
        <v>0.98894322326741713</v>
      </c>
      <c r="F167" s="151">
        <v>0.98174916287789638</v>
      </c>
      <c r="G167" s="151">
        <v>0.95901504993385944</v>
      </c>
      <c r="H167" s="151">
        <v>0.98275568328235985</v>
      </c>
    </row>
    <row r="168" spans="2:8" ht="36" x14ac:dyDescent="0.25">
      <c r="B168" s="149" t="s">
        <v>135</v>
      </c>
      <c r="C168" s="150">
        <v>1.0971952180441179E-3</v>
      </c>
      <c r="D168" s="151">
        <v>2.2363814632366109E-3</v>
      </c>
      <c r="E168" s="151">
        <v>1.5306212012264357E-3</v>
      </c>
      <c r="F168" s="151">
        <v>1.088867575368278E-2</v>
      </c>
      <c r="G168" s="151">
        <v>2.4415195351330882E-2</v>
      </c>
      <c r="H168" s="151">
        <v>8.0274094306508285E-3</v>
      </c>
    </row>
    <row r="169" spans="2:8" ht="48" x14ac:dyDescent="0.25">
      <c r="B169" s="149" t="s">
        <v>138</v>
      </c>
      <c r="C169" s="150">
        <v>1.1948625697600854</v>
      </c>
      <c r="D169" s="151">
        <v>1.5599489663004924</v>
      </c>
      <c r="E169" s="151">
        <v>1.7428936772427923</v>
      </c>
      <c r="F169" s="151">
        <v>1.8654578041160954</v>
      </c>
      <c r="G169" s="151">
        <v>1.7338017510649422</v>
      </c>
      <c r="H169" s="151">
        <v>1.6192386035701241</v>
      </c>
    </row>
    <row r="170" spans="2:8" ht="60" x14ac:dyDescent="0.25">
      <c r="B170" s="149" t="s">
        <v>139</v>
      </c>
      <c r="C170" s="150">
        <v>0.88386923050417843</v>
      </c>
      <c r="D170" s="151">
        <v>1.7293702386346637</v>
      </c>
      <c r="E170" s="151">
        <v>2.0239406010865206</v>
      </c>
      <c r="F170" s="151">
        <v>2.5729364077473793</v>
      </c>
      <c r="G170" s="151">
        <v>2.1142406991280365</v>
      </c>
      <c r="H170" s="151">
        <v>1.8648133290103259</v>
      </c>
    </row>
    <row r="171" spans="2:8" ht="36" x14ac:dyDescent="0.25">
      <c r="B171" s="149" t="s">
        <v>140</v>
      </c>
      <c r="C171" s="150">
        <v>0.62174641468053349</v>
      </c>
      <c r="D171" s="151">
        <v>1.1280719844387923</v>
      </c>
      <c r="E171" s="151">
        <v>1.1214781409328494</v>
      </c>
      <c r="F171" s="151">
        <v>0.94597978383011294</v>
      </c>
      <c r="G171" s="151">
        <v>0.4364201427443069</v>
      </c>
      <c r="H171" s="151">
        <v>0.85069066685354155</v>
      </c>
    </row>
    <row r="172" spans="2:8" ht="36" x14ac:dyDescent="0.25">
      <c r="B172" s="149" t="s">
        <v>141</v>
      </c>
      <c r="C172" s="150">
        <v>0.21685598578631068</v>
      </c>
      <c r="D172" s="151">
        <v>0.3294852728019928</v>
      </c>
      <c r="E172" s="151">
        <v>0.27349735399283936</v>
      </c>
      <c r="F172" s="151">
        <v>0.21724532875868793</v>
      </c>
      <c r="G172" s="151">
        <v>0.34832346183828033</v>
      </c>
      <c r="H172" s="151">
        <v>0.27708280320971979</v>
      </c>
    </row>
    <row r="173" spans="2:8" ht="36" x14ac:dyDescent="0.25">
      <c r="B173" s="149" t="s">
        <v>142</v>
      </c>
      <c r="C173" s="150">
        <v>2.0183616357985382E-2</v>
      </c>
      <c r="D173" s="151">
        <v>2.4429279922575584E-2</v>
      </c>
      <c r="E173" s="151">
        <v>1.4911291844204658E-2</v>
      </c>
      <c r="F173" s="151">
        <v>2.3007798069592009E-2</v>
      </c>
      <c r="G173" s="151">
        <v>2.7611886148025549E-2</v>
      </c>
      <c r="H173" s="151">
        <v>2.2028908946255511E-2</v>
      </c>
    </row>
    <row r="174" spans="2:8" ht="36" x14ac:dyDescent="0.25">
      <c r="B174" s="149" t="s">
        <v>143</v>
      </c>
      <c r="C174" s="150">
        <v>7.6886233654191845</v>
      </c>
      <c r="D174" s="151">
        <v>11.637160856637651</v>
      </c>
      <c r="E174" s="151">
        <v>13.485237159440366</v>
      </c>
      <c r="F174" s="151">
        <v>16.802781925519085</v>
      </c>
      <c r="G174" s="151">
        <v>14.526209736524315</v>
      </c>
      <c r="H174" s="151">
        <v>12.822813965027056</v>
      </c>
    </row>
    <row r="175" spans="2:8" ht="36" x14ac:dyDescent="0.25">
      <c r="B175" s="149" t="s">
        <v>144</v>
      </c>
      <c r="C175" s="150">
        <v>1.5899071479463269</v>
      </c>
      <c r="D175" s="151">
        <v>1.8536269322586225</v>
      </c>
      <c r="E175" s="151">
        <v>1.3436372049144458</v>
      </c>
      <c r="F175" s="151">
        <v>0.86387402352484399</v>
      </c>
      <c r="G175" s="151">
        <v>0.57366294692710407</v>
      </c>
      <c r="H175" s="151">
        <v>1.2449151086663428</v>
      </c>
    </row>
    <row r="176" spans="2:8" ht="60" x14ac:dyDescent="0.25">
      <c r="B176" s="149" t="s">
        <v>145</v>
      </c>
      <c r="C176" s="150">
        <v>1.3330183420460268E-2</v>
      </c>
      <c r="D176" s="151">
        <v>1.2856877100890441E-2</v>
      </c>
      <c r="E176" s="151">
        <v>7.6447456520417068E-3</v>
      </c>
      <c r="F176" s="151">
        <v>2.0751707350658744E-3</v>
      </c>
      <c r="G176" s="151">
        <v>1.1375470396464407E-3</v>
      </c>
      <c r="H176" s="151">
        <v>7.4088699101133686E-3</v>
      </c>
    </row>
    <row r="177" spans="2:8" ht="48.75" thickBot="1" x14ac:dyDescent="0.3">
      <c r="B177" s="154" t="s">
        <v>136</v>
      </c>
      <c r="C177" s="155">
        <v>3.1385080521567965E-2</v>
      </c>
      <c r="D177" s="156">
        <v>5.6083005078420657E-2</v>
      </c>
      <c r="E177" s="156">
        <v>0.10409775003242709</v>
      </c>
      <c r="F177" s="156">
        <v>0.2202086998168459</v>
      </c>
      <c r="G177" s="156">
        <v>0.61525568638249351</v>
      </c>
      <c r="H177" s="156">
        <v>0.20494208423552226</v>
      </c>
    </row>
  </sheetData>
  <mergeCells count="26">
    <mergeCell ref="B79:B81"/>
    <mergeCell ref="C79:H79"/>
    <mergeCell ref="B78:H78"/>
    <mergeCell ref="C19:C20"/>
    <mergeCell ref="C21:I21"/>
    <mergeCell ref="C5:I5"/>
    <mergeCell ref="C6:D7"/>
    <mergeCell ref="E6:F6"/>
    <mergeCell ref="H6:H7"/>
    <mergeCell ref="I6:I7"/>
    <mergeCell ref="C8:C9"/>
    <mergeCell ref="C10:I10"/>
    <mergeCell ref="C16:I16"/>
    <mergeCell ref="C17:D18"/>
    <mergeCell ref="E17:F17"/>
    <mergeCell ref="H17:H18"/>
    <mergeCell ref="I17:I18"/>
    <mergeCell ref="C28:E28"/>
    <mergeCell ref="C29:E29"/>
    <mergeCell ref="C30:C31"/>
    <mergeCell ref="C32:D32"/>
    <mergeCell ref="C33:D33"/>
    <mergeCell ref="C34:D34"/>
    <mergeCell ref="C35:D35"/>
    <mergeCell ref="C36:D36"/>
    <mergeCell ref="C37:C40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Common</vt:lpstr>
      <vt:lpstr>Urban</vt:lpstr>
      <vt:lpstr>Rural</vt:lpstr>
      <vt:lpstr>Composite</vt:lpstr>
    </vt:vector>
  </TitlesOfParts>
  <Company>ICF International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Jones, Toni</cp:lastModifiedBy>
  <cp:lastPrinted>2016-03-25T16:58:59Z</cp:lastPrinted>
  <dcterms:created xsi:type="dcterms:W3CDTF">2013-08-06T13:22:30Z</dcterms:created>
  <dcterms:modified xsi:type="dcterms:W3CDTF">2016-03-25T16:59:02Z</dcterms:modified>
</cp:coreProperties>
</file>